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BAMAC\02-MARCHES\SIEP\BIET\Entretien- Maintenance - Exploitation\2025-CVCPlomberie\3-DCE\version-travail\lot 1\0e relecture\Pieces administratives\"/>
    </mc:Choice>
  </mc:AlternateContent>
  <xr:revisionPtr revIDLastSave="0" documentId="13_ncr:1_{E605160D-DC9C-47D2-BD05-E8AA0580025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age de garde" sheetId="8" r:id="rId1"/>
    <sheet name="Première année" sheetId="9" r:id="rId2"/>
    <sheet name="Deuxième année" sheetId="1" r:id="rId3"/>
    <sheet name="Troisième courante" sheetId="4" r:id="rId4"/>
    <sheet name="Dernière année  " sheetId="5" r:id="rId5"/>
  </sheets>
  <definedNames>
    <definedName name="_xlnm._FilterDatabase" localSheetId="2" hidden="1">'Deuxième année'!$A$2:$M$33</definedName>
    <definedName name="_xlnm._FilterDatabase" localSheetId="1" hidden="1">'Première année'!$A$2:$M$2</definedName>
    <definedName name="_Hlk194327225" localSheetId="0">'Page de garde'!#REF!</definedName>
    <definedName name="_Toc71656273" localSheetId="1">'Première année'!$D$4</definedName>
    <definedName name="_Toc71656276" localSheetId="1">'Première année'!$D$7</definedName>
    <definedName name="_Toc71656277" localSheetId="1">'Première année'!$D$10</definedName>
    <definedName name="_Toc71656278" localSheetId="1">'Première année'!$D$11</definedName>
    <definedName name="_Toc71656281" localSheetId="1">'Première année'!#REF!</definedName>
    <definedName name="_xlnm.Print_Area" localSheetId="4">'Dernière année  '!$A$2:$M$36</definedName>
    <definedName name="_xlnm.Print_Area" localSheetId="2">'Deuxième année'!$A$2:$O$37</definedName>
    <definedName name="_xlnm.Print_Area" localSheetId="1">'Première année'!$A$2:$M$36</definedName>
    <definedName name="_xlnm.Print_Area" localSheetId="3">'Troisième courante'!$A$2:$M$34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5" l="1"/>
  <c r="E34" i="5"/>
  <c r="M27" i="5"/>
  <c r="M26" i="5"/>
  <c r="M18" i="5"/>
  <c r="M24" i="5"/>
  <c r="M3" i="5"/>
  <c r="M7" i="5"/>
  <c r="M21" i="5"/>
  <c r="M21" i="9"/>
  <c r="M4" i="5"/>
  <c r="M5" i="5"/>
  <c r="M6" i="5"/>
  <c r="M23" i="5"/>
  <c r="M25" i="5"/>
  <c r="M4" i="4"/>
  <c r="M5" i="4"/>
  <c r="M6" i="4"/>
  <c r="M7" i="4"/>
  <c r="M18" i="4"/>
  <c r="M19" i="4"/>
  <c r="M20" i="4"/>
  <c r="M21" i="4"/>
  <c r="M23" i="4"/>
  <c r="M24" i="4"/>
  <c r="M25" i="4"/>
  <c r="M26" i="4"/>
  <c r="M27" i="4"/>
  <c r="M4" i="1"/>
  <c r="M5" i="1"/>
  <c r="M6" i="1"/>
  <c r="M7" i="1"/>
  <c r="M18" i="1"/>
  <c r="M19" i="1"/>
  <c r="M20" i="1"/>
  <c r="M21" i="1"/>
  <c r="M23" i="1"/>
  <c r="M24" i="1"/>
  <c r="M25" i="1"/>
  <c r="M26" i="1"/>
  <c r="M27" i="1"/>
  <c r="M34" i="1"/>
  <c r="M24" i="9"/>
  <c r="M23" i="9"/>
  <c r="M18" i="9"/>
  <c r="M19" i="9"/>
  <c r="M20" i="9"/>
  <c r="M25" i="9"/>
  <c r="M26" i="9"/>
  <c r="M27" i="9"/>
  <c r="M20" i="5"/>
  <c r="M19" i="5"/>
  <c r="M3" i="4"/>
  <c r="M3" i="1"/>
  <c r="M35" i="9" l="1"/>
  <c r="K34" i="5" l="1"/>
  <c r="K36" i="5" s="1"/>
  <c r="K34" i="9" l="1"/>
  <c r="K36" i="9"/>
  <c r="I36" i="9"/>
  <c r="G36" i="9"/>
  <c r="E36" i="9"/>
  <c r="I34" i="9"/>
  <c r="G34" i="9"/>
  <c r="E34" i="9"/>
  <c r="M7" i="9"/>
  <c r="M6" i="9"/>
  <c r="M5" i="9"/>
  <c r="M4" i="9"/>
  <c r="M3" i="9"/>
  <c r="M36" i="9" l="1"/>
  <c r="M34" i="9"/>
  <c r="I36" i="5"/>
  <c r="G36" i="5"/>
  <c r="E36" i="5"/>
  <c r="I34" i="5"/>
  <c r="M36" i="1"/>
  <c r="K36" i="1"/>
  <c r="I36" i="1"/>
  <c r="G36" i="1"/>
  <c r="E36" i="1"/>
  <c r="E34" i="1" l="1"/>
  <c r="G34" i="1"/>
  <c r="I34" i="1"/>
  <c r="K34" i="1"/>
  <c r="M34" i="5" l="1"/>
  <c r="M36" i="5"/>
  <c r="M34" i="4"/>
  <c r="E34" i="4"/>
  <c r="G34" i="4"/>
  <c r="I34" i="4"/>
  <c r="K3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BARBAZANGES Basile</author>
  </authors>
  <commentList>
    <comment ref="M3" authorId="0" shapeId="0" xr:uid="{B05B30A0-ED55-4C58-B90C-5A59EC58FE63}">
      <text>
        <r>
          <rPr>
            <b/>
            <sz val="9"/>
            <color indexed="81"/>
            <rFont val="Tahoma"/>
            <charset val="1"/>
          </rPr>
          <t>BARBAZANGES Basile:</t>
        </r>
        <r>
          <rPr>
            <sz val="9"/>
            <color indexed="81"/>
            <rFont val="Tahoma"/>
            <charset val="1"/>
          </rPr>
          <t xml:space="preserve">
le calcul prend en compte les colonnes de pilotage</t>
        </r>
      </text>
    </comment>
  </commentList>
</comments>
</file>

<file path=xl/sharedStrings.xml><?xml version="1.0" encoding="utf-8"?>
<sst xmlns="http://schemas.openxmlformats.org/spreadsheetml/2006/main" count="566" uniqueCount="74">
  <si>
    <t>Année 1</t>
  </si>
  <si>
    <t>Lots techniques</t>
  </si>
  <si>
    <t>Bâtiments</t>
  </si>
  <si>
    <t>Chapitre du CCTP</t>
  </si>
  <si>
    <t>Installations</t>
  </si>
  <si>
    <t>Nombre d'heures de maintenance préventive selon  niveau  .</t>
  </si>
  <si>
    <t>Taux horaire Maintenance préventive(€HT)</t>
  </si>
  <si>
    <t>Nombre d'heures de maintenance corrective selon  niveau .</t>
  </si>
  <si>
    <t>Taux horaire Maintenance corrective(€HT)</t>
  </si>
  <si>
    <t>Sous-traitance prévisionnelle (€HT)</t>
  </si>
  <si>
    <t>Pièces détachées (€ HT)</t>
  </si>
  <si>
    <t>Nombre d'heures support et pilotage</t>
  </si>
  <si>
    <t>Taux horaire support et pilotage</t>
  </si>
  <si>
    <t>Montant total</t>
  </si>
  <si>
    <t>Vincent Auriol</t>
  </si>
  <si>
    <t>Austerlitz</t>
  </si>
  <si>
    <t>Pilotage et support</t>
  </si>
  <si>
    <t>Commun</t>
  </si>
  <si>
    <t>Responsable Technique Administratif</t>
  </si>
  <si>
    <t>Rédaction des modes opératoires et procédures</t>
  </si>
  <si>
    <t>Moyens matériels</t>
  </si>
  <si>
    <t>Moyens de communication et moyens informatique</t>
  </si>
  <si>
    <t>Outillages</t>
  </si>
  <si>
    <t>Petits consommables d'exploitation</t>
  </si>
  <si>
    <t>Total (hors prise en charge)</t>
  </si>
  <si>
    <t>Montant Prise en charge des installations</t>
  </si>
  <si>
    <t>Total Général y compris prise en charge</t>
  </si>
  <si>
    <t>Année 2</t>
  </si>
  <si>
    <t>Date de fin</t>
  </si>
  <si>
    <t>Nombre d'heures de maintenance préventive selon niveau .</t>
  </si>
  <si>
    <t>Nombre d'heures de maintenance corrective selon niveau.</t>
  </si>
  <si>
    <t>Total</t>
  </si>
  <si>
    <t>Année 4</t>
  </si>
  <si>
    <t>Nombre d'heures de maintenance corrective selon niveau .</t>
  </si>
  <si>
    <t>Total (hors recouvrement)</t>
  </si>
  <si>
    <t>Total Général y compris recouvrement</t>
  </si>
  <si>
    <t>Grégoire/Sieyes/Condorcet</t>
  </si>
  <si>
    <t xml:space="preserve"> ASTREINTE</t>
  </si>
  <si>
    <t xml:space="preserve">Cellule méthodes 
</t>
  </si>
  <si>
    <t xml:space="preserve">Fourniture des pièces de rechange et des pièces détachées 
</t>
  </si>
  <si>
    <t xml:space="preserve">	Optimisation, mise à jour, refonte gmao</t>
  </si>
  <si>
    <t>CVC</t>
  </si>
  <si>
    <t>Chauffage, Ventilation, Climatisation y compris réseaux</t>
  </si>
  <si>
    <t xml:space="preserve">Désenfumage </t>
  </si>
  <si>
    <t>Plomberie et réseaux divers, assainissement</t>
  </si>
  <si>
    <t>Traitement de l’eau</t>
  </si>
  <si>
    <t>Traitement de l’air</t>
  </si>
  <si>
    <t>GTC</t>
  </si>
  <si>
    <t>PB</t>
  </si>
  <si>
    <t xml:space="preserve">TE </t>
  </si>
  <si>
    <t>TA</t>
  </si>
  <si>
    <t>DES</t>
  </si>
  <si>
    <t>LEGIONELLE</t>
  </si>
  <si>
    <t>53</t>
  </si>
  <si>
    <t>ÉQUIPE D'EXECUTION</t>
  </si>
  <si>
    <t>Montant RESTITUTION DES INSTALLATIONS – CLAUSE DE REVERSIBILITE</t>
  </si>
  <si>
    <t>Secrétariat général</t>
  </si>
  <si>
    <t xml:space="preserve">                            </t>
  </si>
  <si>
    <t>Procédure de passation : procédure ouverte</t>
  </si>
  <si>
    <t>Marché de prestations de services pour la maintenance avec agent postés de l’ensemble des installations de CVC désenfumage et plomberie des bâtiments gérés par le PICAV Paris Seine Sud</t>
  </si>
  <si>
    <t>Annexe AE 1 DPGF</t>
  </si>
  <si>
    <t>3.1.2</t>
  </si>
  <si>
    <t>3.5</t>
  </si>
  <si>
    <t>3.6</t>
  </si>
  <si>
    <t>3.7</t>
  </si>
  <si>
    <t>6.1</t>
  </si>
  <si>
    <t>5.2</t>
  </si>
  <si>
    <t>6.2</t>
  </si>
  <si>
    <t>6.6.3</t>
  </si>
  <si>
    <t>3.3.3.8 ccap</t>
  </si>
  <si>
    <t>5.5</t>
  </si>
  <si>
    <t>6.1.5.1</t>
  </si>
  <si>
    <t>6.3</t>
  </si>
  <si>
    <t>Numéro de consultation : BAMAC-2025-306-CVCPlomberie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</si>
</sst>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€&quot;* #,##0.00_);_(&quot;€&quot;* \(#,##0.00\);_(&quot;€&quot;* &quot;-&quot;??_);_(@_)"/>
    <numFmt numFmtId="165" formatCode="General&quot;h&quot;"/>
    <numFmt numFmtId="166" formatCode="#,##0\ &quot;€&quot;"/>
    <numFmt numFmtId="167" formatCode="_-* #,##0\ &quot;€&quot;_-;\-* #,##0\ &quot;€&quot;_-;_-* &quot;-&quot;??\ &quot;€&quot;_-;_-@_-"/>
    <numFmt numFmtId="168" formatCode="_-* #,##0.00\ [$€-40C]_-;\-* #,##0.00\ [$€-40C]_-;_-* &quot;-&quot;??\ [$€-40C]_-;_-@_-"/>
    <numFmt numFmtId="169" formatCode="#,##0.0000\ &quot;€&quot;"/>
  </numFmts>
  <fonts count="13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sz val="8"/>
      <name val="Calibri"/>
      <family val="2"/>
    </font>
    <font>
      <u/>
      <sz val="11"/>
      <color theme="10"/>
      <name val="Calibri"/>
      <family val="2"/>
    </font>
    <font>
      <sz val="8"/>
      <name val="Calibri"/>
      <family val="2"/>
      <scheme val="minor"/>
    </font>
    <font>
      <i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9"/>
      </right>
      <top/>
      <bottom/>
      <diagonal/>
    </border>
    <border>
      <left style="medium">
        <color indexed="9"/>
      </left>
      <right/>
      <top/>
      <bottom/>
      <diagonal/>
    </border>
    <border>
      <left style="medium">
        <color indexed="9"/>
      </left>
      <right style="medium">
        <color indexed="9"/>
      </right>
      <top/>
      <bottom/>
      <diagonal/>
    </border>
    <border>
      <left style="thin">
        <color theme="0"/>
      </left>
      <right/>
      <top style="medium">
        <color theme="0"/>
      </top>
      <bottom/>
      <diagonal/>
    </border>
    <border>
      <left style="medium">
        <color theme="0"/>
      </left>
      <right/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/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 style="thin">
        <color theme="0"/>
      </left>
      <right/>
      <top/>
      <bottom style="medium">
        <color theme="0"/>
      </bottom>
      <diagonal/>
    </border>
    <border>
      <left style="thin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indexed="9"/>
      </left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/>
      <top style="medium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medium">
        <color indexed="9"/>
      </left>
      <right style="thin">
        <color theme="0"/>
      </right>
      <top style="thick">
        <color theme="0"/>
      </top>
      <bottom/>
      <diagonal/>
    </border>
    <border>
      <left style="medium">
        <color rgb="FFFFFFFF"/>
      </left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/>
      <bottom/>
      <diagonal/>
    </border>
    <border>
      <left style="thin">
        <color theme="0"/>
      </left>
      <right style="medium">
        <color theme="0"/>
      </right>
      <top/>
      <bottom/>
      <diagonal/>
    </border>
    <border>
      <left style="medium">
        <color indexed="9"/>
      </left>
      <right style="medium">
        <color theme="0"/>
      </right>
      <top/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theme="0"/>
      </left>
      <right style="medium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</cellStyleXfs>
  <cellXfs count="118">
    <xf numFmtId="0" fontId="0" fillId="0" borderId="0" xfId="0"/>
    <xf numFmtId="0" fontId="1" fillId="0" borderId="2" xfId="0" applyFont="1" applyBorder="1" applyAlignment="1">
      <alignment wrapText="1"/>
    </xf>
    <xf numFmtId="0" fontId="1" fillId="0" borderId="0" xfId="0" applyFont="1" applyAlignment="1">
      <alignment wrapText="1"/>
    </xf>
    <xf numFmtId="166" fontId="1" fillId="0" borderId="2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167" fontId="1" fillId="0" borderId="3" xfId="2" applyNumberFormat="1" applyFont="1" applyBorder="1" applyAlignment="1" applyProtection="1">
      <alignment wrapText="1"/>
    </xf>
    <xf numFmtId="167" fontId="1" fillId="0" borderId="2" xfId="2" applyNumberFormat="1" applyFont="1" applyBorder="1" applyAlignment="1" applyProtection="1">
      <alignment wrapText="1"/>
    </xf>
    <xf numFmtId="167" fontId="1" fillId="0" borderId="0" xfId="2" applyNumberFormat="1" applyFont="1" applyAlignment="1" applyProtection="1">
      <alignment wrapText="1"/>
    </xf>
    <xf numFmtId="0" fontId="1" fillId="0" borderId="0" xfId="0" applyFont="1" applyAlignment="1">
      <alignment horizontal="left" wrapText="1"/>
    </xf>
    <xf numFmtId="167" fontId="1" fillId="0" borderId="0" xfId="2" applyNumberFormat="1" applyFont="1" applyBorder="1" applyAlignment="1" applyProtection="1">
      <alignment wrapText="1"/>
    </xf>
    <xf numFmtId="0" fontId="1" fillId="0" borderId="1" xfId="0" applyFont="1" applyBorder="1" applyAlignment="1">
      <alignment horizontal="center" wrapText="1" readingOrder="1"/>
    </xf>
    <xf numFmtId="0" fontId="2" fillId="4" borderId="4" xfId="0" applyFont="1" applyFill="1" applyBorder="1" applyAlignment="1">
      <alignment horizontal="center" textRotation="45" wrapText="1"/>
    </xf>
    <xf numFmtId="0" fontId="2" fillId="4" borderId="13" xfId="0" applyFont="1" applyFill="1" applyBorder="1" applyAlignment="1">
      <alignment horizontal="left" wrapText="1"/>
    </xf>
    <xf numFmtId="0" fontId="2" fillId="4" borderId="13" xfId="0" applyFont="1" applyFill="1" applyBorder="1" applyAlignment="1">
      <alignment horizontal="center" wrapText="1"/>
    </xf>
    <xf numFmtId="0" fontId="2" fillId="4" borderId="14" xfId="0" applyFont="1" applyFill="1" applyBorder="1" applyAlignment="1">
      <alignment horizontal="left" wrapText="1" readingOrder="1"/>
    </xf>
    <xf numFmtId="165" fontId="2" fillId="4" borderId="12" xfId="0" applyNumberFormat="1" applyFont="1" applyFill="1" applyBorder="1" applyAlignment="1">
      <alignment horizontal="left" wrapText="1"/>
    </xf>
    <xf numFmtId="167" fontId="2" fillId="4" borderId="12" xfId="0" applyNumberFormat="1" applyFont="1" applyFill="1" applyBorder="1" applyAlignment="1">
      <alignment wrapText="1"/>
    </xf>
    <xf numFmtId="167" fontId="2" fillId="4" borderId="21" xfId="0" applyNumberFormat="1" applyFont="1" applyFill="1" applyBorder="1" applyAlignment="1">
      <alignment wrapText="1"/>
    </xf>
    <xf numFmtId="167" fontId="1" fillId="2" borderId="8" xfId="2" applyNumberFormat="1" applyFont="1" applyFill="1" applyBorder="1" applyAlignment="1">
      <alignment wrapText="1"/>
    </xf>
    <xf numFmtId="165" fontId="1" fillId="2" borderId="10" xfId="0" applyNumberFormat="1" applyFont="1" applyFill="1" applyBorder="1" applyAlignment="1">
      <alignment wrapText="1"/>
    </xf>
    <xf numFmtId="0" fontId="1" fillId="0" borderId="23" xfId="0" applyFont="1" applyBorder="1" applyAlignment="1">
      <alignment wrapText="1"/>
    </xf>
    <xf numFmtId="166" fontId="2" fillId="4" borderId="14" xfId="0" applyNumberFormat="1" applyFont="1" applyFill="1" applyBorder="1" applyAlignment="1">
      <alignment wrapText="1"/>
    </xf>
    <xf numFmtId="165" fontId="2" fillId="4" borderId="12" xfId="0" applyNumberFormat="1" applyFont="1" applyFill="1" applyBorder="1" applyAlignment="1">
      <alignment wrapText="1"/>
    </xf>
    <xf numFmtId="167" fontId="2" fillId="4" borderId="14" xfId="0" applyNumberFormat="1" applyFont="1" applyFill="1" applyBorder="1" applyAlignment="1">
      <alignment wrapText="1"/>
    </xf>
    <xf numFmtId="167" fontId="2" fillId="4" borderId="15" xfId="0" applyNumberFormat="1" applyFont="1" applyFill="1" applyBorder="1" applyAlignment="1">
      <alignment wrapText="1"/>
    </xf>
    <xf numFmtId="165" fontId="1" fillId="2" borderId="24" xfId="0" applyNumberFormat="1" applyFont="1" applyFill="1" applyBorder="1" applyAlignment="1">
      <alignment wrapText="1"/>
    </xf>
    <xf numFmtId="165" fontId="1" fillId="2" borderId="8" xfId="0" applyNumberFormat="1" applyFont="1" applyFill="1" applyBorder="1" applyAlignment="1">
      <alignment wrapText="1"/>
    </xf>
    <xf numFmtId="167" fontId="1" fillId="2" borderId="11" xfId="2" applyNumberFormat="1" applyFont="1" applyFill="1" applyBorder="1" applyAlignment="1">
      <alignment wrapText="1"/>
    </xf>
    <xf numFmtId="0" fontId="2" fillId="4" borderId="27" xfId="0" applyFont="1" applyFill="1" applyBorder="1" applyAlignment="1">
      <alignment horizontal="left" wrapText="1"/>
    </xf>
    <xf numFmtId="167" fontId="1" fillId="2" borderId="18" xfId="2" applyNumberFormat="1" applyFont="1" applyFill="1" applyBorder="1" applyAlignment="1">
      <alignment wrapText="1"/>
    </xf>
    <xf numFmtId="165" fontId="1" fillId="2" borderId="17" xfId="0" applyNumberFormat="1" applyFont="1" applyFill="1" applyBorder="1" applyAlignment="1">
      <alignment wrapText="1"/>
    </xf>
    <xf numFmtId="49" fontId="1" fillId="5" borderId="7" xfId="1" applyNumberFormat="1" applyFont="1" applyFill="1" applyBorder="1" applyAlignment="1" applyProtection="1">
      <alignment horizontal="center" wrapText="1"/>
    </xf>
    <xf numFmtId="0" fontId="2" fillId="4" borderId="30" xfId="0" applyFont="1" applyFill="1" applyBorder="1" applyAlignment="1">
      <alignment horizontal="center" vertical="center" textRotation="45" wrapText="1"/>
    </xf>
    <xf numFmtId="0" fontId="2" fillId="4" borderId="20" xfId="0" applyFont="1" applyFill="1" applyBorder="1" applyAlignment="1">
      <alignment horizontal="center" vertical="center" textRotation="45" wrapText="1"/>
    </xf>
    <xf numFmtId="0" fontId="2" fillId="4" borderId="4" xfId="0" applyFont="1" applyFill="1" applyBorder="1" applyAlignment="1">
      <alignment horizontal="center" vertical="center" textRotation="45" wrapText="1" readingOrder="1"/>
    </xf>
    <xf numFmtId="0" fontId="2" fillId="4" borderId="28" xfId="0" applyFont="1" applyFill="1" applyBorder="1" applyAlignment="1">
      <alignment horizontal="center" vertical="center" textRotation="45" wrapText="1"/>
    </xf>
    <xf numFmtId="166" fontId="2" fillId="4" borderId="6" xfId="0" applyNumberFormat="1" applyFont="1" applyFill="1" applyBorder="1" applyAlignment="1">
      <alignment horizontal="center" vertical="center" textRotation="45" wrapText="1"/>
    </xf>
    <xf numFmtId="167" fontId="2" fillId="4" borderId="6" xfId="2" applyNumberFormat="1" applyFont="1" applyFill="1" applyBorder="1" applyAlignment="1">
      <alignment horizontal="center" vertical="center" textRotation="45" wrapText="1"/>
    </xf>
    <xf numFmtId="167" fontId="2" fillId="4" borderId="28" xfId="2" applyNumberFormat="1" applyFont="1" applyFill="1" applyBorder="1" applyAlignment="1">
      <alignment horizontal="center" vertical="center" textRotation="45" wrapText="1"/>
    </xf>
    <xf numFmtId="167" fontId="2" fillId="4" borderId="25" xfId="2" applyNumberFormat="1" applyFont="1" applyFill="1" applyBorder="1" applyAlignment="1">
      <alignment horizontal="center" vertical="center" textRotation="45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4" borderId="23" xfId="0" applyFont="1" applyFill="1" applyBorder="1" applyAlignment="1">
      <alignment horizontal="center" textRotation="45" wrapText="1"/>
    </xf>
    <xf numFmtId="0" fontId="2" fillId="4" borderId="4" xfId="0" applyFont="1" applyFill="1" applyBorder="1" applyAlignment="1">
      <alignment horizontal="center" textRotation="45" wrapText="1" readingOrder="1"/>
    </xf>
    <xf numFmtId="0" fontId="2" fillId="4" borderId="28" xfId="0" applyFont="1" applyFill="1" applyBorder="1" applyAlignment="1">
      <alignment horizontal="center" textRotation="45" wrapText="1"/>
    </xf>
    <xf numFmtId="166" fontId="2" fillId="4" borderId="6" xfId="0" applyNumberFormat="1" applyFont="1" applyFill="1" applyBorder="1" applyAlignment="1">
      <alignment horizontal="center" textRotation="45" wrapText="1"/>
    </xf>
    <xf numFmtId="167" fontId="2" fillId="4" borderId="6" xfId="2" applyNumberFormat="1" applyFont="1" applyFill="1" applyBorder="1" applyAlignment="1">
      <alignment horizontal="center" textRotation="45" wrapText="1"/>
    </xf>
    <xf numFmtId="167" fontId="2" fillId="4" borderId="28" xfId="2" applyNumberFormat="1" applyFont="1" applyFill="1" applyBorder="1" applyAlignment="1">
      <alignment horizontal="center" textRotation="45" wrapText="1"/>
    </xf>
    <xf numFmtId="167" fontId="2" fillId="4" borderId="25" xfId="2" applyNumberFormat="1" applyFont="1" applyFill="1" applyBorder="1" applyAlignment="1">
      <alignment horizontal="center" textRotation="45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49" fontId="2" fillId="4" borderId="29" xfId="1" applyNumberFormat="1" applyFont="1" applyFill="1" applyBorder="1" applyAlignment="1" applyProtection="1">
      <alignment horizontal="left" vertical="center" wrapText="1"/>
    </xf>
    <xf numFmtId="0" fontId="2" fillId="4" borderId="29" xfId="1" applyFont="1" applyFill="1" applyBorder="1" applyAlignment="1" applyProtection="1">
      <alignment horizontal="left" vertical="center" wrapText="1"/>
    </xf>
    <xf numFmtId="0" fontId="2" fillId="4" borderId="5" xfId="1" applyFont="1" applyFill="1" applyBorder="1" applyAlignment="1" applyProtection="1">
      <alignment horizontal="left" vertical="center" wrapText="1"/>
    </xf>
    <xf numFmtId="14" fontId="1" fillId="5" borderId="7" xfId="1" applyNumberFormat="1" applyFont="1" applyFill="1" applyBorder="1" applyAlignment="1" applyProtection="1">
      <alignment horizontal="center" vertical="center" wrapText="1"/>
    </xf>
    <xf numFmtId="0" fontId="2" fillId="4" borderId="27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2" fillId="4" borderId="14" xfId="0" applyFont="1" applyFill="1" applyBorder="1" applyAlignment="1">
      <alignment horizontal="left" vertical="center" wrapText="1" readingOrder="1"/>
    </xf>
    <xf numFmtId="0" fontId="1" fillId="0" borderId="0" xfId="0" quotePrefix="1" applyFont="1" applyAlignment="1">
      <alignment wrapText="1"/>
    </xf>
    <xf numFmtId="165" fontId="1" fillId="7" borderId="33" xfId="0" applyNumberFormat="1" applyFont="1" applyFill="1" applyBorder="1" applyAlignment="1">
      <alignment wrapText="1"/>
    </xf>
    <xf numFmtId="167" fontId="1" fillId="7" borderId="33" xfId="2" applyNumberFormat="1" applyFont="1" applyFill="1" applyBorder="1" applyAlignment="1">
      <alignment wrapText="1"/>
    </xf>
    <xf numFmtId="0" fontId="2" fillId="4" borderId="13" xfId="0" applyFont="1" applyFill="1" applyBorder="1" applyAlignment="1">
      <alignment horizontal="left" wrapText="1" readingOrder="1"/>
    </xf>
    <xf numFmtId="165" fontId="2" fillId="4" borderId="34" xfId="0" applyNumberFormat="1" applyFont="1" applyFill="1" applyBorder="1" applyAlignment="1">
      <alignment horizontal="left" wrapText="1"/>
    </xf>
    <xf numFmtId="166" fontId="2" fillId="4" borderId="35" xfId="0" applyNumberFormat="1" applyFont="1" applyFill="1" applyBorder="1" applyAlignment="1">
      <alignment wrapText="1"/>
    </xf>
    <xf numFmtId="165" fontId="2" fillId="4" borderId="34" xfId="0" applyNumberFormat="1" applyFont="1" applyFill="1" applyBorder="1" applyAlignment="1">
      <alignment wrapText="1"/>
    </xf>
    <xf numFmtId="167" fontId="2" fillId="4" borderId="35" xfId="0" applyNumberFormat="1" applyFont="1" applyFill="1" applyBorder="1" applyAlignment="1">
      <alignment wrapText="1"/>
    </xf>
    <xf numFmtId="167" fontId="2" fillId="4" borderId="34" xfId="0" applyNumberFormat="1" applyFont="1" applyFill="1" applyBorder="1" applyAlignment="1">
      <alignment wrapText="1"/>
    </xf>
    <xf numFmtId="167" fontId="2" fillId="4" borderId="36" xfId="0" applyNumberFormat="1" applyFont="1" applyFill="1" applyBorder="1" applyAlignment="1">
      <alignment wrapText="1"/>
    </xf>
    <xf numFmtId="168" fontId="1" fillId="3" borderId="18" xfId="1" applyNumberFormat="1" applyFont="1" applyFill="1" applyBorder="1" applyAlignment="1" applyProtection="1">
      <alignment horizontal="left" wrapText="1"/>
      <protection locked="0"/>
    </xf>
    <xf numFmtId="168" fontId="1" fillId="3" borderId="17" xfId="2" applyNumberFormat="1" applyFont="1" applyFill="1" applyBorder="1" applyAlignment="1" applyProtection="1">
      <alignment horizontal="left" wrapText="1"/>
      <protection locked="0"/>
    </xf>
    <xf numFmtId="168" fontId="1" fillId="3" borderId="18" xfId="2" applyNumberFormat="1" applyFont="1" applyFill="1" applyBorder="1" applyAlignment="1" applyProtection="1">
      <alignment horizontal="left" wrapText="1"/>
      <protection locked="0"/>
    </xf>
    <xf numFmtId="168" fontId="1" fillId="3" borderId="10" xfId="1" applyNumberFormat="1" applyFont="1" applyFill="1" applyBorder="1" applyAlignment="1" applyProtection="1">
      <alignment horizontal="left" wrapText="1"/>
      <protection locked="0"/>
    </xf>
    <xf numFmtId="168" fontId="1" fillId="3" borderId="11" xfId="1" applyNumberFormat="1" applyFont="1" applyFill="1" applyBorder="1" applyAlignment="1" applyProtection="1">
      <alignment horizontal="left" wrapText="1"/>
      <protection locked="0"/>
    </xf>
    <xf numFmtId="165" fontId="1" fillId="3" borderId="10" xfId="1" applyNumberFormat="1" applyFont="1" applyFill="1" applyBorder="1" applyAlignment="1" applyProtection="1">
      <alignment horizontal="center" wrapText="1"/>
      <protection locked="0"/>
    </xf>
    <xf numFmtId="165" fontId="1" fillId="3" borderId="17" xfId="1" applyNumberFormat="1" applyFont="1" applyFill="1" applyBorder="1" applyAlignment="1" applyProtection="1">
      <alignment horizontal="center" wrapText="1"/>
      <protection locked="0"/>
    </xf>
    <xf numFmtId="165" fontId="2" fillId="4" borderId="21" xfId="0" applyNumberFormat="1" applyFont="1" applyFill="1" applyBorder="1" applyAlignment="1">
      <alignment wrapText="1"/>
    </xf>
    <xf numFmtId="169" fontId="1" fillId="0" borderId="0" xfId="0" applyNumberFormat="1" applyFont="1" applyAlignment="1">
      <alignment wrapText="1"/>
    </xf>
    <xf numFmtId="165" fontId="7" fillId="2" borderId="10" xfId="0" applyNumberFormat="1" applyFont="1" applyFill="1" applyBorder="1" applyAlignment="1">
      <alignment wrapText="1"/>
    </xf>
    <xf numFmtId="165" fontId="7" fillId="2" borderId="11" xfId="0" applyNumberFormat="1" applyFont="1" applyFill="1" applyBorder="1" applyAlignment="1">
      <alignment wrapText="1"/>
    </xf>
    <xf numFmtId="165" fontId="7" fillId="3" borderId="10" xfId="1" applyNumberFormat="1" applyFont="1" applyFill="1" applyBorder="1" applyAlignment="1" applyProtection="1">
      <alignment horizontal="left" wrapText="1"/>
      <protection locked="0"/>
    </xf>
    <xf numFmtId="168" fontId="7" fillId="3" borderId="11" xfId="2" applyNumberFormat="1" applyFont="1" applyFill="1" applyBorder="1" applyAlignment="1">
      <alignment wrapText="1"/>
    </xf>
    <xf numFmtId="0" fontId="7" fillId="0" borderId="0" xfId="0" applyFont="1" applyAlignment="1">
      <alignment wrapText="1"/>
    </xf>
    <xf numFmtId="167" fontId="7" fillId="2" borderId="11" xfId="2" applyNumberFormat="1" applyFont="1" applyFill="1" applyBorder="1" applyAlignment="1">
      <alignment wrapText="1"/>
    </xf>
    <xf numFmtId="165" fontId="7" fillId="2" borderId="24" xfId="0" applyNumberFormat="1" applyFont="1" applyFill="1" applyBorder="1" applyAlignment="1">
      <alignment wrapText="1"/>
    </xf>
    <xf numFmtId="165" fontId="7" fillId="2" borderId="8" xfId="0" applyNumberFormat="1" applyFont="1" applyFill="1" applyBorder="1" applyAlignment="1">
      <alignment wrapText="1"/>
    </xf>
    <xf numFmtId="167" fontId="7" fillId="2" borderId="8" xfId="2" applyNumberFormat="1" applyFont="1" applyFill="1" applyBorder="1" applyAlignment="1">
      <alignment wrapText="1"/>
    </xf>
    <xf numFmtId="49" fontId="2" fillId="6" borderId="9" xfId="1" applyNumberFormat="1" applyFont="1" applyFill="1" applyBorder="1" applyAlignment="1" applyProtection="1">
      <alignment horizontal="left" vertical="center" wrapText="1"/>
    </xf>
    <xf numFmtId="49" fontId="2" fillId="5" borderId="9" xfId="1" applyNumberFormat="1" applyFont="1" applyFill="1" applyBorder="1" applyAlignment="1" applyProtection="1">
      <alignment horizontal="left" vertical="center" wrapText="1"/>
    </xf>
    <xf numFmtId="0" fontId="2" fillId="6" borderId="16" xfId="1" applyFont="1" applyFill="1" applyBorder="1" applyAlignment="1" applyProtection="1">
      <alignment horizontal="left" vertical="center" wrapText="1" readingOrder="1"/>
    </xf>
    <xf numFmtId="49" fontId="2" fillId="6" borderId="16" xfId="1" applyNumberFormat="1" applyFont="1" applyFill="1" applyBorder="1" applyAlignment="1" applyProtection="1">
      <alignment horizontal="left" vertical="center" wrapText="1" readingOrder="1"/>
    </xf>
    <xf numFmtId="49" fontId="2" fillId="5" borderId="22" xfId="1" applyNumberFormat="1" applyFont="1" applyFill="1" applyBorder="1" applyAlignment="1" applyProtection="1">
      <alignment horizontal="left" vertical="center" wrapText="1"/>
    </xf>
    <xf numFmtId="49" fontId="2" fillId="6" borderId="7" xfId="1" applyNumberFormat="1" applyFont="1" applyFill="1" applyBorder="1" applyAlignment="1" applyProtection="1">
      <alignment horizontal="left" vertical="center" wrapText="1"/>
    </xf>
    <xf numFmtId="49" fontId="2" fillId="5" borderId="7" xfId="1" applyNumberFormat="1" applyFont="1" applyFill="1" applyBorder="1" applyAlignment="1" applyProtection="1">
      <alignment horizontal="left" vertical="center" wrapText="1"/>
    </xf>
    <xf numFmtId="0" fontId="2" fillId="6" borderId="7" xfId="1" applyFont="1" applyFill="1" applyBorder="1" applyAlignment="1" applyProtection="1">
      <alignment horizontal="left" vertical="center" wrapText="1" readingOrder="1"/>
    </xf>
    <xf numFmtId="0" fontId="2" fillId="4" borderId="23" xfId="0" applyFont="1" applyFill="1" applyBorder="1" applyAlignment="1">
      <alignment horizontal="center" vertical="center" textRotation="45" wrapText="1"/>
    </xf>
    <xf numFmtId="167" fontId="2" fillId="4" borderId="37" xfId="2" applyNumberFormat="1" applyFont="1" applyFill="1" applyBorder="1" applyAlignment="1">
      <alignment horizontal="center" vertical="center" textRotation="45" wrapText="1"/>
    </xf>
    <xf numFmtId="0" fontId="2" fillId="4" borderId="38" xfId="0" applyFont="1" applyFill="1" applyBorder="1" applyAlignment="1">
      <alignment horizontal="left" wrapText="1"/>
    </xf>
    <xf numFmtId="49" fontId="1" fillId="5" borderId="13" xfId="1" applyNumberFormat="1" applyFont="1" applyFill="1" applyBorder="1" applyAlignment="1" applyProtection="1">
      <alignment horizontal="center" wrapText="1"/>
    </xf>
    <xf numFmtId="40" fontId="2" fillId="4" borderId="21" xfId="0" applyNumberFormat="1" applyFont="1" applyFill="1" applyBorder="1" applyAlignment="1">
      <alignment wrapText="1"/>
    </xf>
    <xf numFmtId="2" fontId="2" fillId="4" borderId="26" xfId="2" applyNumberFormat="1" applyFont="1" applyFill="1" applyBorder="1" applyAlignment="1">
      <alignment wrapText="1"/>
    </xf>
    <xf numFmtId="2" fontId="8" fillId="4" borderId="26" xfId="2" applyNumberFormat="1" applyFont="1" applyFill="1" applyBorder="1" applyAlignment="1">
      <alignment wrapText="1"/>
    </xf>
    <xf numFmtId="49" fontId="2" fillId="6" borderId="19" xfId="1" applyNumberFormat="1" applyFont="1" applyFill="1" applyBorder="1" applyAlignment="1" applyProtection="1">
      <alignment horizontal="left" vertical="center" wrapText="1" readingOrder="1"/>
    </xf>
    <xf numFmtId="49" fontId="2" fillId="6" borderId="22" xfId="1" applyNumberFormat="1" applyFont="1" applyFill="1" applyBorder="1" applyAlignment="1" applyProtection="1">
      <alignment horizontal="left" vertical="center" wrapText="1"/>
    </xf>
    <xf numFmtId="49" fontId="2" fillId="5" borderId="39" xfId="1" applyNumberFormat="1" applyFont="1" applyFill="1" applyBorder="1" applyAlignment="1" applyProtection="1">
      <alignment horizontal="left" vertical="center" wrapText="1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wrapText="1" shrinkToFit="1"/>
    </xf>
    <xf numFmtId="0" fontId="9" fillId="0" borderId="0" xfId="0" applyFont="1"/>
    <xf numFmtId="164" fontId="2" fillId="4" borderId="26" xfId="2" applyFont="1" applyFill="1" applyBorder="1" applyAlignment="1">
      <alignment wrapText="1"/>
    </xf>
    <xf numFmtId="164" fontId="8" fillId="4" borderId="26" xfId="2" applyFont="1" applyFill="1" applyBorder="1" applyAlignment="1">
      <alignment wrapText="1"/>
    </xf>
    <xf numFmtId="164" fontId="2" fillId="4" borderId="21" xfId="2" applyFont="1" applyFill="1" applyBorder="1" applyAlignment="1">
      <alignment wrapText="1"/>
    </xf>
    <xf numFmtId="0" fontId="1" fillId="0" borderId="4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 readingOrder="1"/>
    </xf>
    <xf numFmtId="166" fontId="1" fillId="0" borderId="0" xfId="0" applyNumberFormat="1" applyFont="1" applyBorder="1" applyAlignment="1">
      <alignment wrapText="1"/>
    </xf>
    <xf numFmtId="0" fontId="2" fillId="4" borderId="41" xfId="0" applyFont="1" applyFill="1" applyBorder="1" applyAlignment="1">
      <alignment horizontal="left" wrapText="1"/>
    </xf>
    <xf numFmtId="49" fontId="1" fillId="5" borderId="39" xfId="1" applyNumberFormat="1" applyFont="1" applyFill="1" applyBorder="1" applyAlignment="1" applyProtection="1">
      <alignment horizontal="center" wrapText="1"/>
    </xf>
    <xf numFmtId="0" fontId="2" fillId="4" borderId="35" xfId="0" applyFont="1" applyFill="1" applyBorder="1" applyAlignment="1">
      <alignment horizontal="left" wrapText="1" readingOrder="1"/>
    </xf>
    <xf numFmtId="40" fontId="2" fillId="4" borderId="42" xfId="0" applyNumberFormat="1" applyFont="1" applyFill="1" applyBorder="1" applyAlignment="1">
      <alignment wrapText="1"/>
    </xf>
  </cellXfs>
  <cellStyles count="3">
    <cellStyle name="Lien hypertexte" xfId="1" builtinId="8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716280</xdr:colOff>
      <xdr:row>10</xdr:row>
      <xdr:rowOff>76200</xdr:rowOff>
    </xdr:from>
    <xdr:to>
      <xdr:col>8</xdr:col>
      <xdr:colOff>556260</xdr:colOff>
      <xdr:row>20</xdr:row>
      <xdr:rowOff>152400</xdr:rowOff>
    </xdr:to>
    <xdr:grpSp>
      <xdr:nvGrpSpPr>
        <xdr:cNvPr id="1054" name="Group 30">
          <a:extLst>
            <a:ext uri="{FF2B5EF4-FFF2-40B4-BE49-F238E27FC236}">
              <a16:creationId xmlns:a16="http://schemas.microsoft.com/office/drawing/2014/main" id="{524E1261-9F0A-4614-94E0-278F69D4EA52}"/>
            </a:ext>
          </a:extLst>
        </xdr:cNvPr>
        <xdr:cNvGrpSpPr>
          <a:grpSpLocks/>
        </xdr:cNvGrpSpPr>
      </xdr:nvGrpSpPr>
      <xdr:grpSpPr bwMode="auto">
        <a:xfrm>
          <a:off x="716280" y="1935843"/>
          <a:ext cx="5261791" cy="2443843"/>
          <a:chOff x="1132" y="-3916"/>
          <a:chExt cx="9641" cy="3000"/>
        </a:xfrm>
      </xdr:grpSpPr>
      <xdr:sp macro="" textlink="">
        <xdr:nvSpPr>
          <xdr:cNvPr id="1058" name="Freeform 34">
            <a:extLst>
              <a:ext uri="{FF2B5EF4-FFF2-40B4-BE49-F238E27FC236}">
                <a16:creationId xmlns:a16="http://schemas.microsoft.com/office/drawing/2014/main" id="{9ED05F6D-8820-48BC-8407-6AAC916A8933}"/>
              </a:ext>
            </a:extLst>
          </xdr:cNvPr>
          <xdr:cNvSpPr>
            <a:spLocks/>
          </xdr:cNvSpPr>
        </xdr:nvSpPr>
        <xdr:spPr bwMode="auto">
          <a:xfrm>
            <a:off x="1135" y="-3914"/>
            <a:ext cx="9636" cy="20"/>
          </a:xfrm>
          <a:custGeom>
            <a:avLst/>
            <a:gdLst>
              <a:gd name="T0" fmla="*/ 0 w 9636"/>
              <a:gd name="T1" fmla="*/ 0 h 20"/>
              <a:gd name="T2" fmla="*/ 9635 w 9636"/>
              <a:gd name="T3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9636" h="20">
                <a:moveTo>
                  <a:pt x="0" y="0"/>
                </a:moveTo>
                <a:lnTo>
                  <a:pt x="9635" y="0"/>
                </a:lnTo>
              </a:path>
            </a:pathLst>
          </a:custGeom>
          <a:noFill/>
          <a:ln w="3047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57" name="Freeform 33">
            <a:extLst>
              <a:ext uri="{FF2B5EF4-FFF2-40B4-BE49-F238E27FC236}">
                <a16:creationId xmlns:a16="http://schemas.microsoft.com/office/drawing/2014/main" id="{B2BFAB96-267A-4018-B7A9-451D207A12AC}"/>
              </a:ext>
            </a:extLst>
          </xdr:cNvPr>
          <xdr:cNvSpPr>
            <a:spLocks/>
          </xdr:cNvSpPr>
        </xdr:nvSpPr>
        <xdr:spPr bwMode="auto">
          <a:xfrm>
            <a:off x="1135" y="-921"/>
            <a:ext cx="9636" cy="20"/>
          </a:xfrm>
          <a:custGeom>
            <a:avLst/>
            <a:gdLst>
              <a:gd name="T0" fmla="*/ 0 w 9636"/>
              <a:gd name="T1" fmla="*/ 0 h 20"/>
              <a:gd name="T2" fmla="*/ 9635 w 9636"/>
              <a:gd name="T3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9636" h="20">
                <a:moveTo>
                  <a:pt x="0" y="0"/>
                </a:moveTo>
                <a:lnTo>
                  <a:pt x="9635" y="0"/>
                </a:lnTo>
              </a:path>
            </a:pathLst>
          </a:custGeom>
          <a:noFill/>
          <a:ln w="3047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56" name="Freeform 32">
            <a:extLst>
              <a:ext uri="{FF2B5EF4-FFF2-40B4-BE49-F238E27FC236}">
                <a16:creationId xmlns:a16="http://schemas.microsoft.com/office/drawing/2014/main" id="{BE74C696-26BA-4DD5-AEBD-902E1E4CC773}"/>
              </a:ext>
            </a:extLst>
          </xdr:cNvPr>
          <xdr:cNvSpPr>
            <a:spLocks/>
          </xdr:cNvSpPr>
        </xdr:nvSpPr>
        <xdr:spPr bwMode="auto">
          <a:xfrm>
            <a:off x="1135" y="-3914"/>
            <a:ext cx="20" cy="2996"/>
          </a:xfrm>
          <a:custGeom>
            <a:avLst/>
            <a:gdLst>
              <a:gd name="T0" fmla="*/ 0 w 20"/>
              <a:gd name="T1" fmla="*/ 0 h 2996"/>
              <a:gd name="T2" fmla="*/ 0 w 20"/>
              <a:gd name="T3" fmla="*/ 2995 h 2996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20" h="2996">
                <a:moveTo>
                  <a:pt x="0" y="0"/>
                </a:moveTo>
                <a:lnTo>
                  <a:pt x="0" y="2995"/>
                </a:lnTo>
              </a:path>
            </a:pathLst>
          </a:custGeom>
          <a:noFill/>
          <a:ln w="3047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55" name="Freeform 31">
            <a:extLst>
              <a:ext uri="{FF2B5EF4-FFF2-40B4-BE49-F238E27FC236}">
                <a16:creationId xmlns:a16="http://schemas.microsoft.com/office/drawing/2014/main" id="{1296E22F-7B98-4A98-B656-2845EB3F6E58}"/>
              </a:ext>
            </a:extLst>
          </xdr:cNvPr>
          <xdr:cNvSpPr>
            <a:spLocks/>
          </xdr:cNvSpPr>
        </xdr:nvSpPr>
        <xdr:spPr bwMode="auto">
          <a:xfrm>
            <a:off x="10771" y="-3914"/>
            <a:ext cx="20" cy="2996"/>
          </a:xfrm>
          <a:custGeom>
            <a:avLst/>
            <a:gdLst>
              <a:gd name="T0" fmla="*/ 0 w 20"/>
              <a:gd name="T1" fmla="*/ 0 h 2996"/>
              <a:gd name="T2" fmla="*/ 0 w 20"/>
              <a:gd name="T3" fmla="*/ 2995 h 2996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20" h="2996">
                <a:moveTo>
                  <a:pt x="0" y="0"/>
                </a:moveTo>
                <a:lnTo>
                  <a:pt x="0" y="2995"/>
                </a:lnTo>
              </a:path>
            </a:pathLst>
          </a:custGeom>
          <a:noFill/>
          <a:ln w="3047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632460</xdr:colOff>
      <xdr:row>7</xdr:row>
      <xdr:rowOff>76838</xdr:rowOff>
    </xdr:to>
    <xdr:pic>
      <xdr:nvPicPr>
        <xdr:cNvPr id="37" name="Image 36">
          <a:extLst>
            <a:ext uri="{FF2B5EF4-FFF2-40B4-BE49-F238E27FC236}">
              <a16:creationId xmlns:a16="http://schemas.microsoft.com/office/drawing/2014/main" id="{5FE85D8C-A6D5-479A-A41E-7ECEC48890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83680"/>
          <a:ext cx="2202180" cy="1395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4:I26"/>
  <sheetViews>
    <sheetView tabSelected="1" topLeftCell="A4" zoomScale="70" zoomScaleNormal="70" workbookViewId="0">
      <selection activeCell="C26" sqref="C26"/>
    </sheetView>
  </sheetViews>
  <sheetFormatPr baseColWidth="10" defaultColWidth="11.453125" defaultRowHeight="14.5" x14ac:dyDescent="0.35"/>
  <cols>
    <col min="3" max="3" width="44.54296875" customWidth="1"/>
    <col min="4" max="4" width="11.453125" customWidth="1"/>
    <col min="5" max="5" width="6.7265625" customWidth="1"/>
    <col min="6" max="9" width="11.453125" hidden="1" customWidth="1"/>
  </cols>
  <sheetData>
    <row r="4" spans="3:3" ht="18" x14ac:dyDescent="0.35">
      <c r="C4" s="104" t="s">
        <v>56</v>
      </c>
    </row>
    <row r="12" spans="3:3" ht="58" x14ac:dyDescent="0.35">
      <c r="C12" s="105" t="s">
        <v>59</v>
      </c>
    </row>
    <row r="15" spans="3:3" x14ac:dyDescent="0.35">
      <c r="C15" t="s">
        <v>57</v>
      </c>
    </row>
    <row r="18" spans="3:3" x14ac:dyDescent="0.35">
      <c r="C18" s="106" t="s">
        <v>60</v>
      </c>
    </row>
    <row r="25" spans="3:3" x14ac:dyDescent="0.35">
      <c r="C25" t="s">
        <v>73</v>
      </c>
    </row>
    <row r="26" spans="3:3" x14ac:dyDescent="0.35">
      <c r="C26" t="s">
        <v>58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8C272-C38A-42EF-9898-04C91B06BA04}">
  <sheetPr>
    <pageSetUpPr fitToPage="1"/>
  </sheetPr>
  <dimension ref="A1:U36"/>
  <sheetViews>
    <sheetView view="pageBreakPreview" topLeftCell="A33" zoomScale="70" zoomScaleNormal="100" zoomScaleSheetLayoutView="70" workbookViewId="0">
      <selection activeCell="A37" sqref="A37:XFD1048576"/>
    </sheetView>
  </sheetViews>
  <sheetFormatPr baseColWidth="10" defaultColWidth="11.453125" defaultRowHeight="47.25" customHeight="1" x14ac:dyDescent="0.3"/>
  <cols>
    <col min="1" max="1" width="27.54296875" style="111" customWidth="1"/>
    <col min="2" max="2" width="19.26953125" style="111" customWidth="1"/>
    <col min="3" max="3" width="10.81640625" style="112" customWidth="1"/>
    <col min="4" max="4" width="28.81640625" style="111" customWidth="1"/>
    <col min="5" max="5" width="12" style="111" customWidth="1"/>
    <col min="6" max="6" width="12" style="113" customWidth="1"/>
    <col min="7" max="7" width="12" style="111" customWidth="1"/>
    <col min="8" max="8" width="12" style="9" customWidth="1"/>
    <col min="9" max="9" width="15.453125" style="9" bestFit="1" customWidth="1"/>
    <col min="10" max="10" width="15.453125" style="9" customWidth="1"/>
    <col min="11" max="11" width="12" style="111" customWidth="1"/>
    <col min="12" max="12" width="12" style="9" customWidth="1"/>
    <col min="13" max="13" width="13.54296875" style="9" customWidth="1"/>
    <col min="14" max="18" width="11.453125" style="111"/>
    <col min="19" max="19" width="14.453125" style="111" bestFit="1" customWidth="1"/>
    <col min="20" max="16384" width="11.453125" style="111"/>
  </cols>
  <sheetData>
    <row r="1" spans="1:21" s="2" customFormat="1" ht="47.25" customHeight="1" thickBot="1" x14ac:dyDescent="0.35">
      <c r="A1" s="1"/>
      <c r="B1" s="58">
        <v>2025</v>
      </c>
      <c r="C1" s="10"/>
      <c r="D1" s="58" t="s">
        <v>0</v>
      </c>
      <c r="F1" s="3"/>
      <c r="G1" s="4"/>
      <c r="H1" s="5"/>
      <c r="I1" s="6"/>
      <c r="J1" s="9"/>
      <c r="K1" s="4"/>
      <c r="L1" s="7"/>
      <c r="M1" s="7"/>
    </row>
    <row r="2" spans="1:21" s="8" customFormat="1" ht="117" customHeight="1" thickBot="1" x14ac:dyDescent="0.35">
      <c r="A2" s="33" t="s">
        <v>1</v>
      </c>
      <c r="B2" s="32" t="s">
        <v>2</v>
      </c>
      <c r="C2" s="32" t="s">
        <v>3</v>
      </c>
      <c r="D2" s="34" t="s">
        <v>4</v>
      </c>
      <c r="E2" s="35" t="s">
        <v>5</v>
      </c>
      <c r="F2" s="36" t="s">
        <v>6</v>
      </c>
      <c r="G2" s="35" t="s">
        <v>7</v>
      </c>
      <c r="H2" s="37" t="s">
        <v>8</v>
      </c>
      <c r="I2" s="38" t="s">
        <v>9</v>
      </c>
      <c r="J2" s="37" t="s">
        <v>10</v>
      </c>
      <c r="K2" s="35" t="s">
        <v>11</v>
      </c>
      <c r="L2" s="37" t="s">
        <v>12</v>
      </c>
      <c r="M2" s="39" t="s">
        <v>13</v>
      </c>
      <c r="N2" s="40"/>
    </row>
    <row r="3" spans="1:21" s="2" customFormat="1" ht="73.900000000000006" customHeight="1" thickBot="1" x14ac:dyDescent="0.35">
      <c r="A3" s="51" t="s">
        <v>41</v>
      </c>
      <c r="B3" s="102" t="s">
        <v>36</v>
      </c>
      <c r="C3" s="90" t="s">
        <v>61</v>
      </c>
      <c r="D3" s="101" t="s">
        <v>42</v>
      </c>
      <c r="E3" s="74"/>
      <c r="F3" s="68"/>
      <c r="G3" s="73"/>
      <c r="H3" s="68"/>
      <c r="I3" s="69"/>
      <c r="J3" s="70"/>
      <c r="K3" s="30"/>
      <c r="L3" s="29"/>
      <c r="M3" s="99">
        <f>(E3*F3)+(G3*H3)+I3+J3+(K3*L3)</f>
        <v>0</v>
      </c>
    </row>
    <row r="4" spans="1:21" s="2" customFormat="1" ht="28.5" thickBot="1" x14ac:dyDescent="0.35">
      <c r="A4" s="51" t="s">
        <v>51</v>
      </c>
      <c r="B4" s="102" t="s">
        <v>36</v>
      </c>
      <c r="C4" s="90" t="s">
        <v>61</v>
      </c>
      <c r="D4" s="89" t="s">
        <v>43</v>
      </c>
      <c r="E4" s="73"/>
      <c r="F4" s="68"/>
      <c r="G4" s="73"/>
      <c r="H4" s="68"/>
      <c r="I4" s="71"/>
      <c r="J4" s="72"/>
      <c r="K4" s="19"/>
      <c r="L4" s="27"/>
      <c r="M4" s="99">
        <f t="shared" ref="M4:M7" si="0">(E4*F4)+(G4*H4)+I4+J4+(K4*L4)</f>
        <v>0</v>
      </c>
      <c r="S4" s="76"/>
    </row>
    <row r="5" spans="1:21" s="2" customFormat="1" ht="28.5" thickBot="1" x14ac:dyDescent="0.35">
      <c r="A5" s="51" t="s">
        <v>48</v>
      </c>
      <c r="B5" s="102" t="s">
        <v>36</v>
      </c>
      <c r="C5" s="90" t="s">
        <v>61</v>
      </c>
      <c r="D5" s="89" t="s">
        <v>44</v>
      </c>
      <c r="E5" s="73"/>
      <c r="F5" s="68"/>
      <c r="G5" s="73"/>
      <c r="H5" s="68"/>
      <c r="I5" s="71"/>
      <c r="J5" s="72"/>
      <c r="K5" s="19"/>
      <c r="L5" s="27"/>
      <c r="M5" s="99">
        <f t="shared" si="0"/>
        <v>0</v>
      </c>
      <c r="S5" s="76"/>
    </row>
    <row r="6" spans="1:21" s="2" customFormat="1" ht="47.25" customHeight="1" thickBot="1" x14ac:dyDescent="0.35">
      <c r="A6" s="51" t="s">
        <v>49</v>
      </c>
      <c r="B6" s="102" t="s">
        <v>36</v>
      </c>
      <c r="C6" s="90" t="s">
        <v>62</v>
      </c>
      <c r="D6" s="89" t="s">
        <v>45</v>
      </c>
      <c r="E6" s="73"/>
      <c r="F6" s="68"/>
      <c r="G6" s="73"/>
      <c r="H6" s="68"/>
      <c r="I6" s="71"/>
      <c r="J6" s="72"/>
      <c r="K6" s="19"/>
      <c r="L6" s="27"/>
      <c r="M6" s="99">
        <f t="shared" si="0"/>
        <v>0</v>
      </c>
      <c r="S6" s="76"/>
      <c r="U6" s="76"/>
    </row>
    <row r="7" spans="1:21" s="2" customFormat="1" ht="47.25" customHeight="1" thickBot="1" x14ac:dyDescent="0.35">
      <c r="A7" s="51" t="s">
        <v>50</v>
      </c>
      <c r="B7" s="102" t="s">
        <v>36</v>
      </c>
      <c r="C7" s="90" t="s">
        <v>61</v>
      </c>
      <c r="D7" s="89" t="s">
        <v>46</v>
      </c>
      <c r="E7" s="73"/>
      <c r="F7" s="68"/>
      <c r="G7" s="73"/>
      <c r="H7" s="68"/>
      <c r="I7" s="71"/>
      <c r="J7" s="72"/>
      <c r="K7" s="19"/>
      <c r="L7" s="27"/>
      <c r="M7" s="99">
        <f t="shared" si="0"/>
        <v>0</v>
      </c>
      <c r="S7" s="76"/>
    </row>
    <row r="8" spans="1:21" s="2" customFormat="1" ht="47.25" customHeight="1" thickBot="1" x14ac:dyDescent="0.35">
      <c r="A8" s="51" t="s">
        <v>49</v>
      </c>
      <c r="B8" s="102" t="s">
        <v>36</v>
      </c>
      <c r="C8" s="90" t="s">
        <v>63</v>
      </c>
      <c r="D8" s="89" t="s">
        <v>52</v>
      </c>
      <c r="E8" s="73"/>
      <c r="F8" s="68"/>
      <c r="G8" s="73"/>
      <c r="H8" s="68"/>
      <c r="I8" s="71"/>
      <c r="J8" s="72"/>
      <c r="K8" s="19"/>
      <c r="L8" s="27"/>
      <c r="M8" s="99"/>
    </row>
    <row r="9" spans="1:21" s="2" customFormat="1" ht="47.25" customHeight="1" thickBot="1" x14ac:dyDescent="0.35">
      <c r="A9" s="51" t="s">
        <v>47</v>
      </c>
      <c r="B9" s="102" t="s">
        <v>36</v>
      </c>
      <c r="C9" s="90" t="s">
        <v>64</v>
      </c>
      <c r="D9" s="89" t="s">
        <v>47</v>
      </c>
      <c r="E9" s="73"/>
      <c r="F9" s="68"/>
      <c r="G9" s="73"/>
      <c r="H9" s="68"/>
      <c r="I9" s="71"/>
      <c r="J9" s="72"/>
      <c r="K9" s="19"/>
      <c r="L9" s="27"/>
      <c r="M9" s="99"/>
    </row>
    <row r="10" spans="1:21" s="2" customFormat="1" ht="77.25" customHeight="1" thickBot="1" x14ac:dyDescent="0.35">
      <c r="A10" s="51" t="s">
        <v>41</v>
      </c>
      <c r="B10" s="102" t="s">
        <v>14</v>
      </c>
      <c r="C10" s="90" t="s">
        <v>61</v>
      </c>
      <c r="D10" s="101" t="s">
        <v>42</v>
      </c>
      <c r="E10" s="73"/>
      <c r="F10" s="68"/>
      <c r="G10" s="73"/>
      <c r="H10" s="68"/>
      <c r="I10" s="71"/>
      <c r="J10" s="72"/>
      <c r="K10" s="19"/>
      <c r="L10" s="27"/>
      <c r="M10" s="99"/>
    </row>
    <row r="11" spans="1:21" s="2" customFormat="1" ht="47.25" customHeight="1" thickBot="1" x14ac:dyDescent="0.35">
      <c r="A11" s="51" t="s">
        <v>51</v>
      </c>
      <c r="B11" s="102" t="s">
        <v>14</v>
      </c>
      <c r="C11" s="90" t="s">
        <v>61</v>
      </c>
      <c r="D11" s="89" t="s">
        <v>43</v>
      </c>
      <c r="E11" s="73"/>
      <c r="F11" s="68"/>
      <c r="G11" s="73"/>
      <c r="H11" s="68"/>
      <c r="I11" s="71"/>
      <c r="J11" s="72"/>
      <c r="K11" s="19"/>
      <c r="L11" s="27"/>
      <c r="M11" s="99"/>
    </row>
    <row r="12" spans="1:21" s="2" customFormat="1" ht="47.25" customHeight="1" thickBot="1" x14ac:dyDescent="0.35">
      <c r="A12" s="51" t="s">
        <v>48</v>
      </c>
      <c r="B12" s="102" t="s">
        <v>14</v>
      </c>
      <c r="C12" s="90" t="s">
        <v>61</v>
      </c>
      <c r="D12" s="89" t="s">
        <v>44</v>
      </c>
      <c r="E12" s="73"/>
      <c r="F12" s="68"/>
      <c r="G12" s="73"/>
      <c r="H12" s="68"/>
      <c r="I12" s="71"/>
      <c r="J12" s="72"/>
      <c r="K12" s="19"/>
      <c r="L12" s="27"/>
      <c r="M12" s="99"/>
    </row>
    <row r="13" spans="1:21" s="2" customFormat="1" ht="47.25" customHeight="1" thickBot="1" x14ac:dyDescent="0.35">
      <c r="A13" s="51" t="s">
        <v>49</v>
      </c>
      <c r="B13" s="102" t="s">
        <v>14</v>
      </c>
      <c r="C13" s="90" t="s">
        <v>62</v>
      </c>
      <c r="D13" s="89" t="s">
        <v>45</v>
      </c>
      <c r="E13" s="73"/>
      <c r="F13" s="68"/>
      <c r="G13" s="73"/>
      <c r="H13" s="68"/>
      <c r="I13" s="71"/>
      <c r="J13" s="72"/>
      <c r="K13" s="19"/>
      <c r="L13" s="27"/>
      <c r="M13" s="99"/>
    </row>
    <row r="14" spans="1:21" s="2" customFormat="1" ht="47.25" customHeight="1" thickBot="1" x14ac:dyDescent="0.35">
      <c r="A14" s="51" t="s">
        <v>50</v>
      </c>
      <c r="B14" s="102" t="s">
        <v>14</v>
      </c>
      <c r="C14" s="90" t="s">
        <v>61</v>
      </c>
      <c r="D14" s="89" t="s">
        <v>46</v>
      </c>
      <c r="E14" s="73"/>
      <c r="F14" s="68"/>
      <c r="G14" s="73"/>
      <c r="H14" s="68"/>
      <c r="I14" s="71"/>
      <c r="J14" s="72"/>
      <c r="K14" s="19"/>
      <c r="L14" s="27"/>
      <c r="M14" s="99"/>
    </row>
    <row r="15" spans="1:21" s="2" customFormat="1" ht="47.25" customHeight="1" thickBot="1" x14ac:dyDescent="0.35">
      <c r="A15" s="51" t="s">
        <v>49</v>
      </c>
      <c r="B15" s="102" t="s">
        <v>14</v>
      </c>
      <c r="C15" s="90" t="s">
        <v>63</v>
      </c>
      <c r="D15" s="89" t="s">
        <v>52</v>
      </c>
      <c r="E15" s="73"/>
      <c r="F15" s="68"/>
      <c r="G15" s="73"/>
      <c r="H15" s="68"/>
      <c r="I15" s="71"/>
      <c r="J15" s="72"/>
      <c r="K15" s="19"/>
      <c r="L15" s="27"/>
      <c r="M15" s="99"/>
    </row>
    <row r="16" spans="1:21" s="2" customFormat="1" ht="47.25" customHeight="1" thickBot="1" x14ac:dyDescent="0.35">
      <c r="A16" s="51" t="s">
        <v>47</v>
      </c>
      <c r="B16" s="102" t="s">
        <v>14</v>
      </c>
      <c r="C16" s="90" t="s">
        <v>64</v>
      </c>
      <c r="D16" s="89" t="s">
        <v>47</v>
      </c>
      <c r="E16" s="73"/>
      <c r="F16" s="68"/>
      <c r="G16" s="73"/>
      <c r="H16" s="68"/>
      <c r="I16" s="71"/>
      <c r="J16" s="72"/>
      <c r="K16" s="19"/>
      <c r="L16" s="27"/>
      <c r="M16" s="99"/>
    </row>
    <row r="17" spans="1:21" s="2" customFormat="1" ht="47.25" customHeight="1" thickBot="1" x14ac:dyDescent="0.35">
      <c r="A17" s="51" t="s">
        <v>41</v>
      </c>
      <c r="B17" s="102" t="s">
        <v>15</v>
      </c>
      <c r="C17" s="90" t="s">
        <v>61</v>
      </c>
      <c r="D17" s="101" t="s">
        <v>42</v>
      </c>
      <c r="E17" s="73"/>
      <c r="F17" s="68"/>
      <c r="G17" s="73"/>
      <c r="H17" s="68"/>
      <c r="I17" s="71"/>
      <c r="J17" s="72"/>
      <c r="K17" s="19"/>
      <c r="L17" s="27"/>
      <c r="M17" s="99"/>
    </row>
    <row r="18" spans="1:21" s="2" customFormat="1" ht="14.5" thickBot="1" x14ac:dyDescent="0.35">
      <c r="A18" s="51" t="s">
        <v>51</v>
      </c>
      <c r="B18" s="102" t="s">
        <v>15</v>
      </c>
      <c r="C18" s="90" t="s">
        <v>61</v>
      </c>
      <c r="D18" s="89" t="s">
        <v>43</v>
      </c>
      <c r="E18" s="73"/>
      <c r="F18" s="68"/>
      <c r="G18" s="73"/>
      <c r="H18" s="68"/>
      <c r="I18" s="71"/>
      <c r="J18" s="72"/>
      <c r="K18" s="19"/>
      <c r="L18" s="27"/>
      <c r="M18" s="99">
        <f t="shared" ref="M18:M23" si="1">(E18*F18)+(G18*H18)+I18+J18+(K18*L18)</f>
        <v>0</v>
      </c>
      <c r="S18" s="76"/>
    </row>
    <row r="19" spans="1:21" s="2" customFormat="1" ht="28.5" thickBot="1" x14ac:dyDescent="0.35">
      <c r="A19" s="51" t="s">
        <v>48</v>
      </c>
      <c r="B19" s="102" t="s">
        <v>15</v>
      </c>
      <c r="C19" s="90" t="s">
        <v>61</v>
      </c>
      <c r="D19" s="89" t="s">
        <v>44</v>
      </c>
      <c r="E19" s="73"/>
      <c r="F19" s="68"/>
      <c r="G19" s="73"/>
      <c r="H19" s="68"/>
      <c r="I19" s="71"/>
      <c r="J19" s="72"/>
      <c r="K19" s="19"/>
      <c r="L19" s="27"/>
      <c r="M19" s="99">
        <f t="shared" si="1"/>
        <v>0</v>
      </c>
      <c r="S19" s="76"/>
    </row>
    <row r="20" spans="1:21" s="2" customFormat="1" ht="47.25" customHeight="1" thickBot="1" x14ac:dyDescent="0.35">
      <c r="A20" s="51" t="s">
        <v>49</v>
      </c>
      <c r="B20" s="102" t="s">
        <v>15</v>
      </c>
      <c r="C20" s="90" t="s">
        <v>62</v>
      </c>
      <c r="D20" s="89" t="s">
        <v>45</v>
      </c>
      <c r="E20" s="73"/>
      <c r="F20" s="68"/>
      <c r="G20" s="73"/>
      <c r="H20" s="68"/>
      <c r="I20" s="71"/>
      <c r="J20" s="72"/>
      <c r="K20" s="19"/>
      <c r="L20" s="27"/>
      <c r="M20" s="99">
        <f t="shared" si="1"/>
        <v>0</v>
      </c>
      <c r="S20" s="76"/>
      <c r="U20" s="76"/>
    </row>
    <row r="21" spans="1:21" s="2" customFormat="1" ht="47.25" customHeight="1" thickBot="1" x14ac:dyDescent="0.35">
      <c r="A21" s="51" t="s">
        <v>50</v>
      </c>
      <c r="B21" s="102" t="s">
        <v>15</v>
      </c>
      <c r="C21" s="90" t="s">
        <v>61</v>
      </c>
      <c r="D21" s="89" t="s">
        <v>46</v>
      </c>
      <c r="E21" s="73"/>
      <c r="F21" s="68"/>
      <c r="G21" s="73"/>
      <c r="H21" s="68"/>
      <c r="I21" s="71"/>
      <c r="J21" s="72"/>
      <c r="K21" s="19"/>
      <c r="L21" s="27"/>
      <c r="M21" s="99">
        <f>(E21*F21)+(G21*H21)+I21+J21+(K21*L21)</f>
        <v>0</v>
      </c>
      <c r="S21" s="76"/>
    </row>
    <row r="22" spans="1:21" s="2" customFormat="1" ht="47.25" customHeight="1" thickBot="1" x14ac:dyDescent="0.35">
      <c r="A22" s="51" t="s">
        <v>49</v>
      </c>
      <c r="B22" s="102" t="s">
        <v>15</v>
      </c>
      <c r="C22" s="90" t="s">
        <v>63</v>
      </c>
      <c r="D22" s="89" t="s">
        <v>52</v>
      </c>
      <c r="E22" s="73"/>
      <c r="F22" s="68"/>
      <c r="G22" s="73"/>
      <c r="H22" s="68"/>
      <c r="I22" s="71"/>
      <c r="J22" s="72"/>
      <c r="K22" s="19"/>
      <c r="L22" s="27"/>
      <c r="M22" s="99"/>
    </row>
    <row r="23" spans="1:21" s="2" customFormat="1" ht="77.25" customHeight="1" x14ac:dyDescent="0.3">
      <c r="A23" s="51" t="s">
        <v>47</v>
      </c>
      <c r="B23" s="102" t="s">
        <v>15</v>
      </c>
      <c r="C23" s="90" t="s">
        <v>64</v>
      </c>
      <c r="D23" s="89" t="s">
        <v>47</v>
      </c>
      <c r="E23" s="73"/>
      <c r="F23" s="68"/>
      <c r="G23" s="73"/>
      <c r="H23" s="68"/>
      <c r="I23" s="71"/>
      <c r="J23" s="72"/>
      <c r="K23" s="19"/>
      <c r="L23" s="27"/>
      <c r="M23" s="99">
        <f t="shared" si="1"/>
        <v>0</v>
      </c>
    </row>
    <row r="24" spans="1:21" s="81" customFormat="1" ht="47.25" customHeight="1" x14ac:dyDescent="0.35">
      <c r="A24" s="52" t="s">
        <v>16</v>
      </c>
      <c r="B24" s="86" t="s">
        <v>17</v>
      </c>
      <c r="C24" s="87" t="s">
        <v>65</v>
      </c>
      <c r="D24" s="88" t="s">
        <v>38</v>
      </c>
      <c r="E24" s="77"/>
      <c r="F24" s="78"/>
      <c r="G24" s="77"/>
      <c r="H24" s="78"/>
      <c r="I24" s="77"/>
      <c r="J24" s="78"/>
      <c r="K24" s="79"/>
      <c r="L24" s="80"/>
      <c r="M24" s="100">
        <f>(K24*L24)</f>
        <v>0</v>
      </c>
    </row>
    <row r="25" spans="1:21" s="81" customFormat="1" ht="47.25" customHeight="1" x14ac:dyDescent="0.35">
      <c r="A25" s="52" t="s">
        <v>16</v>
      </c>
      <c r="B25" s="86" t="s">
        <v>17</v>
      </c>
      <c r="C25" s="87" t="s">
        <v>65</v>
      </c>
      <c r="D25" s="88" t="s">
        <v>19</v>
      </c>
      <c r="E25" s="77"/>
      <c r="F25" s="78"/>
      <c r="G25" s="77"/>
      <c r="H25" s="78"/>
      <c r="I25" s="77"/>
      <c r="J25" s="78"/>
      <c r="K25" s="79"/>
      <c r="L25" s="80"/>
      <c r="M25" s="100">
        <f t="shared" ref="M25:M27" si="2">(K25*L25)</f>
        <v>0</v>
      </c>
    </row>
    <row r="26" spans="1:21" s="2" customFormat="1" ht="67.150000000000006" customHeight="1" x14ac:dyDescent="0.35">
      <c r="A26" s="52" t="s">
        <v>16</v>
      </c>
      <c r="B26" s="86" t="s">
        <v>17</v>
      </c>
      <c r="C26" s="87" t="s">
        <v>66</v>
      </c>
      <c r="D26" s="89" t="s">
        <v>18</v>
      </c>
      <c r="E26" s="77"/>
      <c r="F26" s="77"/>
      <c r="G26" s="77"/>
      <c r="H26" s="77"/>
      <c r="I26" s="77"/>
      <c r="J26" s="77"/>
      <c r="K26" s="79"/>
      <c r="L26" s="80"/>
      <c r="M26" s="100">
        <f t="shared" si="2"/>
        <v>0</v>
      </c>
      <c r="S26" s="76"/>
    </row>
    <row r="27" spans="1:21" s="81" customFormat="1" ht="47.25" customHeight="1" x14ac:dyDescent="0.35">
      <c r="A27" s="52" t="s">
        <v>16</v>
      </c>
      <c r="B27" s="86" t="s">
        <v>17</v>
      </c>
      <c r="C27" s="87" t="s">
        <v>53</v>
      </c>
      <c r="D27" s="88" t="s">
        <v>54</v>
      </c>
      <c r="E27" s="77"/>
      <c r="F27" s="77"/>
      <c r="G27" s="77"/>
      <c r="H27" s="77"/>
      <c r="I27" s="77"/>
      <c r="J27" s="77"/>
      <c r="K27" s="79"/>
      <c r="L27" s="80"/>
      <c r="M27" s="100">
        <f t="shared" si="2"/>
        <v>0</v>
      </c>
    </row>
    <row r="28" spans="1:21" s="81" customFormat="1" ht="47.25" customHeight="1" x14ac:dyDescent="0.35">
      <c r="A28" s="52" t="s">
        <v>16</v>
      </c>
      <c r="B28" s="86" t="s">
        <v>17</v>
      </c>
      <c r="C28" s="87" t="s">
        <v>67</v>
      </c>
      <c r="D28" s="88" t="s">
        <v>40</v>
      </c>
      <c r="E28" s="77"/>
      <c r="F28" s="78"/>
      <c r="G28" s="77"/>
      <c r="H28" s="78"/>
      <c r="I28" s="77"/>
      <c r="J28" s="78"/>
      <c r="K28" s="77"/>
      <c r="L28" s="82"/>
      <c r="M28" s="100"/>
    </row>
    <row r="29" spans="1:21" s="81" customFormat="1" ht="47.25" customHeight="1" x14ac:dyDescent="0.35">
      <c r="A29" s="52" t="s">
        <v>20</v>
      </c>
      <c r="B29" s="86" t="s">
        <v>17</v>
      </c>
      <c r="C29" s="87" t="s">
        <v>68</v>
      </c>
      <c r="D29" s="88" t="s">
        <v>37</v>
      </c>
      <c r="E29" s="77"/>
      <c r="F29" s="78"/>
      <c r="G29" s="77"/>
      <c r="H29" s="78"/>
      <c r="I29" s="77"/>
      <c r="J29" s="78"/>
      <c r="K29" s="77"/>
      <c r="L29" s="82"/>
      <c r="M29" s="100"/>
    </row>
    <row r="30" spans="1:21" s="81" customFormat="1" ht="54.65" customHeight="1" x14ac:dyDescent="0.35">
      <c r="A30" s="52" t="s">
        <v>20</v>
      </c>
      <c r="B30" s="86" t="s">
        <v>17</v>
      </c>
      <c r="C30" s="87" t="s">
        <v>69</v>
      </c>
      <c r="D30" s="88" t="s">
        <v>39</v>
      </c>
      <c r="E30" s="77"/>
      <c r="F30" s="78"/>
      <c r="G30" s="77"/>
      <c r="H30" s="78"/>
      <c r="I30" s="77"/>
      <c r="J30" s="78"/>
      <c r="K30" s="77"/>
      <c r="L30" s="82"/>
      <c r="M30" s="100"/>
    </row>
    <row r="31" spans="1:21" s="81" customFormat="1" ht="47.25" customHeight="1" x14ac:dyDescent="0.35">
      <c r="A31" s="52" t="s">
        <v>20</v>
      </c>
      <c r="B31" s="86" t="s">
        <v>17</v>
      </c>
      <c r="C31" s="87"/>
      <c r="D31" s="88" t="s">
        <v>21</v>
      </c>
      <c r="E31" s="77"/>
      <c r="F31" s="78"/>
      <c r="G31" s="77"/>
      <c r="H31" s="78"/>
      <c r="I31" s="77"/>
      <c r="J31" s="78"/>
      <c r="K31" s="77"/>
      <c r="L31" s="82"/>
      <c r="M31" s="100"/>
    </row>
    <row r="32" spans="1:21" s="81" customFormat="1" ht="84.75" customHeight="1" thickBot="1" x14ac:dyDescent="0.4">
      <c r="A32" s="53" t="s">
        <v>20</v>
      </c>
      <c r="B32" s="91" t="s">
        <v>17</v>
      </c>
      <c r="C32" s="92" t="s">
        <v>70</v>
      </c>
      <c r="D32" s="93" t="s">
        <v>22</v>
      </c>
      <c r="E32" s="83"/>
      <c r="F32" s="84"/>
      <c r="G32" s="83"/>
      <c r="H32" s="84"/>
      <c r="I32" s="83"/>
      <c r="J32" s="84"/>
      <c r="K32" s="83"/>
      <c r="L32" s="85"/>
      <c r="M32" s="100"/>
    </row>
    <row r="33" spans="1:13" s="81" customFormat="1" ht="47.25" customHeight="1" thickBot="1" x14ac:dyDescent="0.4">
      <c r="A33" s="52" t="s">
        <v>20</v>
      </c>
      <c r="B33" s="86" t="s">
        <v>17</v>
      </c>
      <c r="C33" s="87" t="s">
        <v>71</v>
      </c>
      <c r="D33" s="88" t="s">
        <v>23</v>
      </c>
      <c r="E33" s="77"/>
      <c r="F33" s="78"/>
      <c r="G33" s="77"/>
      <c r="H33" s="78"/>
      <c r="I33" s="77"/>
      <c r="J33" s="78"/>
      <c r="K33" s="83"/>
      <c r="L33" s="85"/>
      <c r="M33" s="100"/>
    </row>
    <row r="34" spans="1:13" s="2" customFormat="1" ht="30.75" customHeight="1" thickTop="1" thickBot="1" x14ac:dyDescent="0.35">
      <c r="A34" s="28" t="s">
        <v>24</v>
      </c>
      <c r="B34" s="12"/>
      <c r="C34" s="31"/>
      <c r="D34" s="14"/>
      <c r="E34" s="62">
        <f>SUBTOTAL(109,'Première année'!$E$3:$E$33)</f>
        <v>0</v>
      </c>
      <c r="F34" s="63"/>
      <c r="G34" s="64">
        <f>SUBTOTAL(109,'Première année'!$G$3:$G$33)</f>
        <v>0</v>
      </c>
      <c r="H34" s="65"/>
      <c r="I34" s="66">
        <f>SUBTOTAL(109,'Première année'!$I$3:$I$33)</f>
        <v>0</v>
      </c>
      <c r="J34" s="67"/>
      <c r="K34" s="64">
        <f>SUBTOTAL(109,'Première année'!$K$3:$K$33)</f>
        <v>0</v>
      </c>
      <c r="L34" s="65"/>
      <c r="M34" s="98">
        <f>SUBTOTAL(109,'Première année'!$M$3:$M$33)</f>
        <v>0</v>
      </c>
    </row>
    <row r="35" spans="1:13" s="2" customFormat="1" ht="33.75" customHeight="1" thickTop="1" thickBot="1" x14ac:dyDescent="0.35">
      <c r="A35" s="28" t="s">
        <v>25</v>
      </c>
      <c r="B35" s="12"/>
      <c r="C35" s="31" t="s">
        <v>65</v>
      </c>
      <c r="D35" s="61"/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/>
      <c r="L35" s="60"/>
      <c r="M35" s="98">
        <f>L35*K35</f>
        <v>0</v>
      </c>
    </row>
    <row r="36" spans="1:13" s="2" customFormat="1" ht="36" customHeight="1" thickTop="1" x14ac:dyDescent="0.3">
      <c r="A36" s="49" t="s">
        <v>26</v>
      </c>
      <c r="B36" s="114"/>
      <c r="C36" s="115"/>
      <c r="D36" s="116"/>
      <c r="E36" s="62">
        <f>SUBTOTAL(109,'Première année'!$E$3:$E$33)</f>
        <v>0</v>
      </c>
      <c r="F36" s="63"/>
      <c r="G36" s="64">
        <f>SUBTOTAL(109,'Première année'!$G$3:$G$33)</f>
        <v>0</v>
      </c>
      <c r="H36" s="65"/>
      <c r="I36" s="66">
        <f>SUBTOTAL(109,'Première année'!$I$3:$I$33)</f>
        <v>0</v>
      </c>
      <c r="J36" s="67"/>
      <c r="K36" s="64">
        <f>SUBTOTAL(109,'Première année'!$K$3:$K$33)</f>
        <v>0</v>
      </c>
      <c r="L36" s="65"/>
      <c r="M36" s="117">
        <f>SUBTOTAL(109,'Première année'!$M$3:$M$33)+M35</f>
        <v>0</v>
      </c>
    </row>
  </sheetData>
  <autoFilter ref="A2:M35" xr:uid="{A688C272-C38A-42EF-9898-04C91B06BA04}"/>
  <phoneticPr fontId="6" type="noConversion"/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37"/>
  <sheetViews>
    <sheetView view="pageBreakPreview" zoomScale="70" zoomScaleNormal="100" zoomScaleSheetLayoutView="70" workbookViewId="0">
      <selection activeCell="C8" sqref="C8"/>
    </sheetView>
  </sheetViews>
  <sheetFormatPr baseColWidth="10" defaultColWidth="11.453125" defaultRowHeight="47.25" customHeight="1" x14ac:dyDescent="0.3"/>
  <cols>
    <col min="1" max="1" width="27.54296875" style="111" customWidth="1"/>
    <col min="2" max="2" width="15.1796875" style="111" bestFit="1" customWidth="1"/>
    <col min="3" max="3" width="10.81640625" style="112" customWidth="1"/>
    <col min="4" max="4" width="24.54296875" style="111" customWidth="1"/>
    <col min="5" max="5" width="12" style="111" customWidth="1"/>
    <col min="6" max="6" width="12" style="113" customWidth="1"/>
    <col min="7" max="7" width="12" style="111" customWidth="1"/>
    <col min="8" max="8" width="12" style="9" customWidth="1"/>
    <col min="9" max="9" width="15.453125" style="9" bestFit="1" customWidth="1"/>
    <col min="10" max="10" width="15.453125" style="9" customWidth="1"/>
    <col min="11" max="11" width="12" style="111" customWidth="1"/>
    <col min="12" max="12" width="12" style="9" customWidth="1"/>
    <col min="13" max="13" width="13.54296875" style="9" customWidth="1"/>
    <col min="14" max="16384" width="11.453125" style="111"/>
  </cols>
  <sheetData>
    <row r="1" spans="1:21" s="2" customFormat="1" ht="47.25" customHeight="1" thickBot="1" x14ac:dyDescent="0.35">
      <c r="A1" s="1"/>
      <c r="B1" s="58">
        <v>2026</v>
      </c>
      <c r="C1" s="10"/>
      <c r="D1" s="58" t="s">
        <v>27</v>
      </c>
      <c r="F1" s="3"/>
      <c r="G1" s="4"/>
      <c r="H1" s="5"/>
      <c r="I1" s="6"/>
      <c r="J1" s="9"/>
      <c r="K1" s="4"/>
      <c r="L1" s="7"/>
      <c r="M1" s="7"/>
    </row>
    <row r="2" spans="1:21" s="8" customFormat="1" ht="117" customHeight="1" thickBot="1" x14ac:dyDescent="0.35">
      <c r="A2" s="94" t="s">
        <v>1</v>
      </c>
      <c r="B2" s="32" t="s">
        <v>2</v>
      </c>
      <c r="C2" s="32" t="s">
        <v>3</v>
      </c>
      <c r="D2" s="34" t="s">
        <v>4</v>
      </c>
      <c r="E2" s="35" t="s">
        <v>5</v>
      </c>
      <c r="F2" s="36" t="s">
        <v>6</v>
      </c>
      <c r="G2" s="35" t="s">
        <v>7</v>
      </c>
      <c r="H2" s="37" t="s">
        <v>8</v>
      </c>
      <c r="I2" s="38" t="s">
        <v>9</v>
      </c>
      <c r="J2" s="37" t="s">
        <v>10</v>
      </c>
      <c r="K2" s="35" t="s">
        <v>11</v>
      </c>
      <c r="L2" s="37" t="s">
        <v>12</v>
      </c>
      <c r="M2" s="95" t="s">
        <v>13</v>
      </c>
      <c r="N2" s="40"/>
      <c r="O2" s="40"/>
      <c r="P2" s="41"/>
      <c r="Q2" s="41"/>
    </row>
    <row r="3" spans="1:21" s="2" customFormat="1" ht="73.900000000000006" customHeight="1" thickBot="1" x14ac:dyDescent="0.35">
      <c r="A3" s="51" t="s">
        <v>41</v>
      </c>
      <c r="B3" s="102" t="s">
        <v>36</v>
      </c>
      <c r="C3" s="90" t="s">
        <v>61</v>
      </c>
      <c r="D3" s="101" t="s">
        <v>42</v>
      </c>
      <c r="E3" s="74"/>
      <c r="F3" s="68"/>
      <c r="G3" s="73"/>
      <c r="H3" s="68"/>
      <c r="I3" s="69"/>
      <c r="J3" s="70"/>
      <c r="K3" s="30"/>
      <c r="L3" s="29"/>
      <c r="M3" s="99">
        <f>(E3*F3)+(G3*H3)+I3+J3+(K3*L3)</f>
        <v>0</v>
      </c>
    </row>
    <row r="4" spans="1:21" s="2" customFormat="1" ht="28.5" thickBot="1" x14ac:dyDescent="0.35">
      <c r="A4" s="51" t="s">
        <v>51</v>
      </c>
      <c r="B4" s="102" t="s">
        <v>36</v>
      </c>
      <c r="C4" s="90" t="s">
        <v>61</v>
      </c>
      <c r="D4" s="89" t="s">
        <v>43</v>
      </c>
      <c r="E4" s="73"/>
      <c r="F4" s="68"/>
      <c r="G4" s="73"/>
      <c r="H4" s="68"/>
      <c r="I4" s="71"/>
      <c r="J4" s="72"/>
      <c r="K4" s="19"/>
      <c r="L4" s="27"/>
      <c r="M4" s="99">
        <f t="shared" ref="M4:M7" si="0">(E4*F4)+(G4*H4)+I4+J4+(K4*L4)</f>
        <v>0</v>
      </c>
      <c r="S4" s="76"/>
    </row>
    <row r="5" spans="1:21" s="2" customFormat="1" ht="28.5" thickBot="1" x14ac:dyDescent="0.35">
      <c r="A5" s="51" t="s">
        <v>48</v>
      </c>
      <c r="B5" s="102" t="s">
        <v>36</v>
      </c>
      <c r="C5" s="90" t="s">
        <v>61</v>
      </c>
      <c r="D5" s="89" t="s">
        <v>44</v>
      </c>
      <c r="E5" s="73"/>
      <c r="F5" s="68"/>
      <c r="G5" s="73"/>
      <c r="H5" s="68"/>
      <c r="I5" s="71"/>
      <c r="J5" s="72"/>
      <c r="K5" s="19"/>
      <c r="L5" s="27"/>
      <c r="M5" s="99">
        <f t="shared" si="0"/>
        <v>0</v>
      </c>
      <c r="S5" s="76"/>
    </row>
    <row r="6" spans="1:21" s="2" customFormat="1" ht="47.25" customHeight="1" thickBot="1" x14ac:dyDescent="0.35">
      <c r="A6" s="51" t="s">
        <v>49</v>
      </c>
      <c r="B6" s="102" t="s">
        <v>36</v>
      </c>
      <c r="C6" s="90" t="s">
        <v>62</v>
      </c>
      <c r="D6" s="89" t="s">
        <v>45</v>
      </c>
      <c r="E6" s="73"/>
      <c r="F6" s="68"/>
      <c r="G6" s="73"/>
      <c r="H6" s="68"/>
      <c r="I6" s="71"/>
      <c r="J6" s="72"/>
      <c r="K6" s="19"/>
      <c r="L6" s="27"/>
      <c r="M6" s="99">
        <f t="shared" si="0"/>
        <v>0</v>
      </c>
      <c r="S6" s="76"/>
      <c r="U6" s="76"/>
    </row>
    <row r="7" spans="1:21" s="2" customFormat="1" ht="47.25" customHeight="1" thickBot="1" x14ac:dyDescent="0.35">
      <c r="A7" s="51" t="s">
        <v>50</v>
      </c>
      <c r="B7" s="102" t="s">
        <v>36</v>
      </c>
      <c r="C7" s="90" t="s">
        <v>61</v>
      </c>
      <c r="D7" s="89" t="s">
        <v>46</v>
      </c>
      <c r="E7" s="73"/>
      <c r="F7" s="68"/>
      <c r="G7" s="73"/>
      <c r="H7" s="68"/>
      <c r="I7" s="71"/>
      <c r="J7" s="72"/>
      <c r="K7" s="19"/>
      <c r="L7" s="27"/>
      <c r="M7" s="99">
        <f t="shared" si="0"/>
        <v>0</v>
      </c>
      <c r="S7" s="76"/>
    </row>
    <row r="8" spans="1:21" s="2" customFormat="1" ht="47.25" customHeight="1" thickBot="1" x14ac:dyDescent="0.35">
      <c r="A8" s="51" t="s">
        <v>49</v>
      </c>
      <c r="B8" s="102" t="s">
        <v>36</v>
      </c>
      <c r="C8" s="90" t="s">
        <v>63</v>
      </c>
      <c r="D8" s="89" t="s">
        <v>52</v>
      </c>
      <c r="E8" s="73"/>
      <c r="F8" s="68"/>
      <c r="G8" s="73"/>
      <c r="H8" s="68"/>
      <c r="I8" s="71"/>
      <c r="J8" s="72"/>
      <c r="K8" s="19"/>
      <c r="L8" s="27"/>
      <c r="M8" s="99"/>
    </row>
    <row r="9" spans="1:21" s="2" customFormat="1" ht="47.25" customHeight="1" thickBot="1" x14ac:dyDescent="0.35">
      <c r="A9" s="51" t="s">
        <v>47</v>
      </c>
      <c r="B9" s="102" t="s">
        <v>36</v>
      </c>
      <c r="C9" s="90" t="s">
        <v>64</v>
      </c>
      <c r="D9" s="89" t="s">
        <v>47</v>
      </c>
      <c r="E9" s="73"/>
      <c r="F9" s="68"/>
      <c r="G9" s="73"/>
      <c r="H9" s="68"/>
      <c r="I9" s="71"/>
      <c r="J9" s="72"/>
      <c r="K9" s="19"/>
      <c r="L9" s="27"/>
      <c r="M9" s="99"/>
    </row>
    <row r="10" spans="1:21" s="2" customFormat="1" ht="77.25" customHeight="1" thickBot="1" x14ac:dyDescent="0.35">
      <c r="A10" s="51" t="s">
        <v>41</v>
      </c>
      <c r="B10" s="102" t="s">
        <v>14</v>
      </c>
      <c r="C10" s="90" t="s">
        <v>61</v>
      </c>
      <c r="D10" s="101" t="s">
        <v>42</v>
      </c>
      <c r="E10" s="73"/>
      <c r="F10" s="68"/>
      <c r="G10" s="73"/>
      <c r="H10" s="68"/>
      <c r="I10" s="71"/>
      <c r="J10" s="72"/>
      <c r="K10" s="19"/>
      <c r="L10" s="27"/>
      <c r="M10" s="99"/>
    </row>
    <row r="11" spans="1:21" s="2" customFormat="1" ht="47.25" customHeight="1" thickBot="1" x14ac:dyDescent="0.35">
      <c r="A11" s="51" t="s">
        <v>51</v>
      </c>
      <c r="B11" s="102" t="s">
        <v>14</v>
      </c>
      <c r="C11" s="90" t="s">
        <v>61</v>
      </c>
      <c r="D11" s="89" t="s">
        <v>43</v>
      </c>
      <c r="E11" s="73"/>
      <c r="F11" s="68"/>
      <c r="G11" s="73"/>
      <c r="H11" s="68"/>
      <c r="I11" s="71"/>
      <c r="J11" s="72"/>
      <c r="K11" s="19"/>
      <c r="L11" s="27"/>
      <c r="M11" s="99"/>
    </row>
    <row r="12" spans="1:21" s="2" customFormat="1" ht="47.25" customHeight="1" thickBot="1" x14ac:dyDescent="0.35">
      <c r="A12" s="51" t="s">
        <v>48</v>
      </c>
      <c r="B12" s="102" t="s">
        <v>14</v>
      </c>
      <c r="C12" s="90" t="s">
        <v>61</v>
      </c>
      <c r="D12" s="89" t="s">
        <v>44</v>
      </c>
      <c r="E12" s="73"/>
      <c r="F12" s="68"/>
      <c r="G12" s="73"/>
      <c r="H12" s="68"/>
      <c r="I12" s="71"/>
      <c r="J12" s="72"/>
      <c r="K12" s="19"/>
      <c r="L12" s="27"/>
      <c r="M12" s="99"/>
    </row>
    <row r="13" spans="1:21" s="2" customFormat="1" ht="47.25" customHeight="1" thickBot="1" x14ac:dyDescent="0.35">
      <c r="A13" s="51" t="s">
        <v>49</v>
      </c>
      <c r="B13" s="102" t="s">
        <v>14</v>
      </c>
      <c r="C13" s="90" t="s">
        <v>62</v>
      </c>
      <c r="D13" s="89" t="s">
        <v>45</v>
      </c>
      <c r="E13" s="73"/>
      <c r="F13" s="68"/>
      <c r="G13" s="73"/>
      <c r="H13" s="68"/>
      <c r="I13" s="71"/>
      <c r="J13" s="72"/>
      <c r="K13" s="19"/>
      <c r="L13" s="27"/>
      <c r="M13" s="99"/>
    </row>
    <row r="14" spans="1:21" s="2" customFormat="1" ht="47.25" customHeight="1" thickBot="1" x14ac:dyDescent="0.35">
      <c r="A14" s="51" t="s">
        <v>50</v>
      </c>
      <c r="B14" s="102" t="s">
        <v>14</v>
      </c>
      <c r="C14" s="90" t="s">
        <v>61</v>
      </c>
      <c r="D14" s="89" t="s">
        <v>46</v>
      </c>
      <c r="E14" s="73"/>
      <c r="F14" s="68"/>
      <c r="G14" s="73"/>
      <c r="H14" s="68"/>
      <c r="I14" s="71"/>
      <c r="J14" s="72"/>
      <c r="K14" s="19"/>
      <c r="L14" s="27"/>
      <c r="M14" s="99"/>
    </row>
    <row r="15" spans="1:21" s="2" customFormat="1" ht="47.25" customHeight="1" thickBot="1" x14ac:dyDescent="0.35">
      <c r="A15" s="51" t="s">
        <v>49</v>
      </c>
      <c r="B15" s="102" t="s">
        <v>14</v>
      </c>
      <c r="C15" s="90" t="s">
        <v>63</v>
      </c>
      <c r="D15" s="89" t="s">
        <v>52</v>
      </c>
      <c r="E15" s="73"/>
      <c r="F15" s="68"/>
      <c r="G15" s="73"/>
      <c r="H15" s="68"/>
      <c r="I15" s="71"/>
      <c r="J15" s="72"/>
      <c r="K15" s="19"/>
      <c r="L15" s="27"/>
      <c r="M15" s="99"/>
    </row>
    <row r="16" spans="1:21" s="2" customFormat="1" ht="47.25" customHeight="1" thickBot="1" x14ac:dyDescent="0.35">
      <c r="A16" s="51" t="s">
        <v>47</v>
      </c>
      <c r="B16" s="102" t="s">
        <v>14</v>
      </c>
      <c r="C16" s="90" t="s">
        <v>64</v>
      </c>
      <c r="D16" s="89" t="s">
        <v>47</v>
      </c>
      <c r="E16" s="73"/>
      <c r="F16" s="68"/>
      <c r="G16" s="73"/>
      <c r="H16" s="68"/>
      <c r="I16" s="71"/>
      <c r="J16" s="72"/>
      <c r="K16" s="19"/>
      <c r="L16" s="27"/>
      <c r="M16" s="99"/>
    </row>
    <row r="17" spans="1:21" s="2" customFormat="1" ht="47.25" customHeight="1" thickBot="1" x14ac:dyDescent="0.35">
      <c r="A17" s="51" t="s">
        <v>41</v>
      </c>
      <c r="B17" s="102" t="s">
        <v>15</v>
      </c>
      <c r="C17" s="90" t="s">
        <v>61</v>
      </c>
      <c r="D17" s="101" t="s">
        <v>42</v>
      </c>
      <c r="E17" s="73"/>
      <c r="F17" s="68"/>
      <c r="G17" s="73"/>
      <c r="H17" s="68"/>
      <c r="I17" s="71"/>
      <c r="J17" s="72"/>
      <c r="K17" s="19"/>
      <c r="L17" s="27"/>
      <c r="M17" s="99"/>
    </row>
    <row r="18" spans="1:21" s="2" customFormat="1" ht="14.5" thickBot="1" x14ac:dyDescent="0.35">
      <c r="A18" s="51" t="s">
        <v>51</v>
      </c>
      <c r="B18" s="102" t="s">
        <v>15</v>
      </c>
      <c r="C18" s="90" t="s">
        <v>61</v>
      </c>
      <c r="D18" s="89" t="s">
        <v>43</v>
      </c>
      <c r="E18" s="73"/>
      <c r="F18" s="68"/>
      <c r="G18" s="73"/>
      <c r="H18" s="68"/>
      <c r="I18" s="71"/>
      <c r="J18" s="72"/>
      <c r="K18" s="19"/>
      <c r="L18" s="27"/>
      <c r="M18" s="99">
        <f t="shared" ref="M18:M23" si="1">(E18*F18)+(G18*H18)+I18+J18+(K18*L18)</f>
        <v>0</v>
      </c>
      <c r="S18" s="76"/>
    </row>
    <row r="19" spans="1:21" s="2" customFormat="1" ht="28.5" thickBot="1" x14ac:dyDescent="0.35">
      <c r="A19" s="51" t="s">
        <v>48</v>
      </c>
      <c r="B19" s="102" t="s">
        <v>15</v>
      </c>
      <c r="C19" s="90" t="s">
        <v>61</v>
      </c>
      <c r="D19" s="89" t="s">
        <v>44</v>
      </c>
      <c r="E19" s="73"/>
      <c r="F19" s="68"/>
      <c r="G19" s="73"/>
      <c r="H19" s="68"/>
      <c r="I19" s="71"/>
      <c r="J19" s="72"/>
      <c r="K19" s="19"/>
      <c r="L19" s="27"/>
      <c r="M19" s="99">
        <f t="shared" si="1"/>
        <v>0</v>
      </c>
      <c r="S19" s="76"/>
    </row>
    <row r="20" spans="1:21" s="2" customFormat="1" ht="47.25" customHeight="1" thickBot="1" x14ac:dyDescent="0.35">
      <c r="A20" s="51" t="s">
        <v>49</v>
      </c>
      <c r="B20" s="102" t="s">
        <v>15</v>
      </c>
      <c r="C20" s="90" t="s">
        <v>62</v>
      </c>
      <c r="D20" s="89" t="s">
        <v>45</v>
      </c>
      <c r="E20" s="73"/>
      <c r="F20" s="68"/>
      <c r="G20" s="73"/>
      <c r="H20" s="68"/>
      <c r="I20" s="71"/>
      <c r="J20" s="72"/>
      <c r="K20" s="19"/>
      <c r="L20" s="27"/>
      <c r="M20" s="99">
        <f t="shared" si="1"/>
        <v>0</v>
      </c>
      <c r="S20" s="76"/>
      <c r="U20" s="76"/>
    </row>
    <row r="21" spans="1:21" s="2" customFormat="1" ht="47.25" customHeight="1" thickBot="1" x14ac:dyDescent="0.35">
      <c r="A21" s="51" t="s">
        <v>50</v>
      </c>
      <c r="B21" s="102" t="s">
        <v>15</v>
      </c>
      <c r="C21" s="90" t="s">
        <v>61</v>
      </c>
      <c r="D21" s="89" t="s">
        <v>46</v>
      </c>
      <c r="E21" s="73"/>
      <c r="F21" s="68"/>
      <c r="G21" s="73"/>
      <c r="H21" s="68"/>
      <c r="I21" s="71"/>
      <c r="J21" s="72"/>
      <c r="K21" s="19"/>
      <c r="L21" s="27"/>
      <c r="M21" s="99">
        <f t="shared" si="1"/>
        <v>0</v>
      </c>
      <c r="S21" s="76"/>
    </row>
    <row r="22" spans="1:21" s="2" customFormat="1" ht="47.25" customHeight="1" thickBot="1" x14ac:dyDescent="0.35">
      <c r="A22" s="51" t="s">
        <v>49</v>
      </c>
      <c r="B22" s="102" t="s">
        <v>15</v>
      </c>
      <c r="C22" s="90" t="s">
        <v>63</v>
      </c>
      <c r="D22" s="89" t="s">
        <v>52</v>
      </c>
      <c r="E22" s="73"/>
      <c r="F22" s="68"/>
      <c r="G22" s="73"/>
      <c r="H22" s="68"/>
      <c r="I22" s="71"/>
      <c r="J22" s="72"/>
      <c r="K22" s="19"/>
      <c r="L22" s="27"/>
      <c r="M22" s="99"/>
    </row>
    <row r="23" spans="1:21" s="2" customFormat="1" ht="77.25" customHeight="1" x14ac:dyDescent="0.3">
      <c r="A23" s="51" t="s">
        <v>47</v>
      </c>
      <c r="B23" s="102" t="s">
        <v>15</v>
      </c>
      <c r="C23" s="90" t="s">
        <v>64</v>
      </c>
      <c r="D23" s="89" t="s">
        <v>47</v>
      </c>
      <c r="E23" s="73"/>
      <c r="F23" s="68"/>
      <c r="G23" s="73"/>
      <c r="H23" s="68"/>
      <c r="I23" s="71"/>
      <c r="J23" s="72"/>
      <c r="K23" s="19"/>
      <c r="L23" s="27"/>
      <c r="M23" s="99">
        <f t="shared" si="1"/>
        <v>0</v>
      </c>
    </row>
    <row r="24" spans="1:21" s="81" customFormat="1" ht="47.25" customHeight="1" x14ac:dyDescent="0.35">
      <c r="A24" s="52" t="s">
        <v>16</v>
      </c>
      <c r="B24" s="86" t="s">
        <v>17</v>
      </c>
      <c r="C24" s="87" t="s">
        <v>65</v>
      </c>
      <c r="D24" s="88" t="s">
        <v>38</v>
      </c>
      <c r="E24" s="77"/>
      <c r="F24" s="78"/>
      <c r="G24" s="77"/>
      <c r="H24" s="78"/>
      <c r="I24" s="77"/>
      <c r="J24" s="78"/>
      <c r="K24" s="79"/>
      <c r="L24" s="80"/>
      <c r="M24" s="100">
        <f>(K24*L24)</f>
        <v>0</v>
      </c>
    </row>
    <row r="25" spans="1:21" s="81" customFormat="1" ht="47.25" customHeight="1" x14ac:dyDescent="0.35">
      <c r="A25" s="52" t="s">
        <v>16</v>
      </c>
      <c r="B25" s="86" t="s">
        <v>17</v>
      </c>
      <c r="C25" s="87" t="s">
        <v>65</v>
      </c>
      <c r="D25" s="88" t="s">
        <v>19</v>
      </c>
      <c r="E25" s="77"/>
      <c r="F25" s="78"/>
      <c r="G25" s="77"/>
      <c r="H25" s="78"/>
      <c r="I25" s="77"/>
      <c r="J25" s="78"/>
      <c r="K25" s="79"/>
      <c r="L25" s="80"/>
      <c r="M25" s="100">
        <f t="shared" ref="M25:M27" si="2">(K25*L25)</f>
        <v>0</v>
      </c>
    </row>
    <row r="26" spans="1:21" s="2" customFormat="1" ht="67.150000000000006" customHeight="1" x14ac:dyDescent="0.35">
      <c r="A26" s="52" t="s">
        <v>16</v>
      </c>
      <c r="B26" s="86" t="s">
        <v>17</v>
      </c>
      <c r="C26" s="87" t="s">
        <v>66</v>
      </c>
      <c r="D26" s="89" t="s">
        <v>18</v>
      </c>
      <c r="E26" s="77"/>
      <c r="F26" s="77"/>
      <c r="G26" s="77"/>
      <c r="H26" s="77"/>
      <c r="I26" s="77"/>
      <c r="J26" s="77"/>
      <c r="K26" s="79"/>
      <c r="L26" s="80"/>
      <c r="M26" s="100">
        <f t="shared" si="2"/>
        <v>0</v>
      </c>
      <c r="S26" s="76"/>
    </row>
    <row r="27" spans="1:21" s="81" customFormat="1" ht="47.25" customHeight="1" x14ac:dyDescent="0.35">
      <c r="A27" s="52" t="s">
        <v>16</v>
      </c>
      <c r="B27" s="86" t="s">
        <v>17</v>
      </c>
      <c r="C27" s="87" t="s">
        <v>53</v>
      </c>
      <c r="D27" s="88" t="s">
        <v>54</v>
      </c>
      <c r="E27" s="77"/>
      <c r="F27" s="77"/>
      <c r="G27" s="77"/>
      <c r="H27" s="77"/>
      <c r="I27" s="77"/>
      <c r="J27" s="77"/>
      <c r="K27" s="79"/>
      <c r="L27" s="80"/>
      <c r="M27" s="100">
        <f t="shared" si="2"/>
        <v>0</v>
      </c>
    </row>
    <row r="28" spans="1:21" s="81" customFormat="1" ht="47.25" customHeight="1" x14ac:dyDescent="0.35">
      <c r="A28" s="52" t="s">
        <v>16</v>
      </c>
      <c r="B28" s="86" t="s">
        <v>17</v>
      </c>
      <c r="C28" s="87" t="s">
        <v>67</v>
      </c>
      <c r="D28" s="88" t="s">
        <v>40</v>
      </c>
      <c r="E28" s="77"/>
      <c r="F28" s="78"/>
      <c r="G28" s="77"/>
      <c r="H28" s="78"/>
      <c r="I28" s="77"/>
      <c r="J28" s="78"/>
      <c r="K28" s="77"/>
      <c r="L28" s="82"/>
      <c r="M28" s="100"/>
    </row>
    <row r="29" spans="1:21" s="81" customFormat="1" ht="47.25" customHeight="1" x14ac:dyDescent="0.35">
      <c r="A29" s="52" t="s">
        <v>20</v>
      </c>
      <c r="B29" s="86" t="s">
        <v>17</v>
      </c>
      <c r="C29" s="87" t="s">
        <v>68</v>
      </c>
      <c r="D29" s="88" t="s">
        <v>37</v>
      </c>
      <c r="E29" s="77"/>
      <c r="F29" s="78"/>
      <c r="G29" s="77"/>
      <c r="H29" s="78"/>
      <c r="I29" s="77"/>
      <c r="J29" s="78"/>
      <c r="K29" s="77"/>
      <c r="L29" s="82"/>
      <c r="M29" s="100"/>
    </row>
    <row r="30" spans="1:21" s="81" customFormat="1" ht="54.65" customHeight="1" x14ac:dyDescent="0.35">
      <c r="A30" s="52" t="s">
        <v>20</v>
      </c>
      <c r="B30" s="86" t="s">
        <v>17</v>
      </c>
      <c r="C30" s="87" t="s">
        <v>69</v>
      </c>
      <c r="D30" s="88" t="s">
        <v>39</v>
      </c>
      <c r="E30" s="77"/>
      <c r="F30" s="78"/>
      <c r="G30" s="77"/>
      <c r="H30" s="78"/>
      <c r="I30" s="77"/>
      <c r="J30" s="78"/>
      <c r="K30" s="77"/>
      <c r="L30" s="82"/>
      <c r="M30" s="100"/>
    </row>
    <row r="31" spans="1:21" s="81" customFormat="1" ht="47.25" customHeight="1" x14ac:dyDescent="0.35">
      <c r="A31" s="52" t="s">
        <v>20</v>
      </c>
      <c r="B31" s="86" t="s">
        <v>17</v>
      </c>
      <c r="C31" s="87"/>
      <c r="D31" s="88" t="s">
        <v>21</v>
      </c>
      <c r="E31" s="77"/>
      <c r="F31" s="78"/>
      <c r="G31" s="77"/>
      <c r="H31" s="78"/>
      <c r="I31" s="77"/>
      <c r="J31" s="78"/>
      <c r="K31" s="77"/>
      <c r="L31" s="82"/>
      <c r="M31" s="100"/>
    </row>
    <row r="32" spans="1:21" s="81" customFormat="1" ht="84.75" customHeight="1" thickBot="1" x14ac:dyDescent="0.4">
      <c r="A32" s="53" t="s">
        <v>20</v>
      </c>
      <c r="B32" s="91" t="s">
        <v>17</v>
      </c>
      <c r="C32" s="92" t="s">
        <v>70</v>
      </c>
      <c r="D32" s="93" t="s">
        <v>22</v>
      </c>
      <c r="E32" s="83"/>
      <c r="F32" s="84"/>
      <c r="G32" s="83"/>
      <c r="H32" s="84"/>
      <c r="I32" s="83"/>
      <c r="J32" s="84"/>
      <c r="K32" s="83"/>
      <c r="L32" s="85"/>
      <c r="M32" s="100"/>
    </row>
    <row r="33" spans="1:13" s="81" customFormat="1" ht="47.25" customHeight="1" thickBot="1" x14ac:dyDescent="0.4">
      <c r="A33" s="52" t="s">
        <v>20</v>
      </c>
      <c r="B33" s="86" t="s">
        <v>17</v>
      </c>
      <c r="C33" s="87" t="s">
        <v>71</v>
      </c>
      <c r="D33" s="88" t="s">
        <v>23</v>
      </c>
      <c r="E33" s="77"/>
      <c r="F33" s="78"/>
      <c r="G33" s="77"/>
      <c r="H33" s="78"/>
      <c r="I33" s="77"/>
      <c r="J33" s="78"/>
      <c r="K33" s="83"/>
      <c r="L33" s="85"/>
      <c r="M33" s="100"/>
    </row>
    <row r="34" spans="1:13" s="2" customFormat="1" ht="30.75" customHeight="1" thickBot="1" x14ac:dyDescent="0.35">
      <c r="A34" s="96" t="s">
        <v>24</v>
      </c>
      <c r="B34" s="12"/>
      <c r="C34" s="97"/>
      <c r="D34" s="14"/>
      <c r="E34" s="62">
        <f>SUBTOTAL(109,'Deuxième année'!$E$3:$E$33)</f>
        <v>0</v>
      </c>
      <c r="F34" s="63"/>
      <c r="G34" s="64">
        <f>SUBTOTAL(109,'Deuxième année'!$G$3:$G$33)</f>
        <v>0</v>
      </c>
      <c r="H34" s="65"/>
      <c r="I34" s="66">
        <f>SUBTOTAL(109,'Deuxième année'!$I$3:$I$33)</f>
        <v>0</v>
      </c>
      <c r="J34" s="67"/>
      <c r="K34" s="64">
        <f>SUBTOTAL(109,'Deuxième année'!$K$3:$K$33)</f>
        <v>0</v>
      </c>
      <c r="L34" s="65"/>
      <c r="M34" s="17">
        <f>SUBTOTAL(109,'Deuxième année'!$M$3:$M$33)</f>
        <v>0</v>
      </c>
    </row>
    <row r="35" spans="1:13" s="2" customFormat="1" ht="33.75" customHeight="1" thickTop="1" thickBot="1" x14ac:dyDescent="0.35">
      <c r="A35" s="28"/>
      <c r="B35" s="12"/>
      <c r="C35" s="31"/>
      <c r="D35" s="61"/>
      <c r="E35" s="59"/>
      <c r="F35" s="59"/>
      <c r="G35" s="59"/>
      <c r="H35" s="59"/>
      <c r="I35" s="59"/>
      <c r="J35" s="59"/>
      <c r="K35" s="59"/>
      <c r="L35" s="60"/>
      <c r="M35" s="17"/>
    </row>
    <row r="36" spans="1:13" s="2" customFormat="1" ht="36" customHeight="1" thickTop="1" thickBot="1" x14ac:dyDescent="0.35">
      <c r="A36" s="49" t="s">
        <v>26</v>
      </c>
      <c r="B36" s="12"/>
      <c r="C36" s="31"/>
      <c r="D36" s="14"/>
      <c r="E36" s="15">
        <f>SUBTOTAL(109,'Deuxième année'!$E$3:$E$33)</f>
        <v>0</v>
      </c>
      <c r="F36" s="21"/>
      <c r="G36" s="22">
        <f>SUBTOTAL(109,'Deuxième année'!$G$3:$G$33)</f>
        <v>0</v>
      </c>
      <c r="H36" s="23"/>
      <c r="I36" s="16">
        <f>SUBTOTAL(109,'Deuxième année'!$I$3:$I$33)</f>
        <v>0</v>
      </c>
      <c r="J36" s="24"/>
      <c r="K36" s="22">
        <f>SUBTOTAL(109,'Deuxième année'!$K$3:$K$33)</f>
        <v>0</v>
      </c>
      <c r="L36" s="23"/>
      <c r="M36" s="17">
        <f>SUBTOTAL(109,'Deuxième année'!$M$3:$M$33)</f>
        <v>0</v>
      </c>
    </row>
    <row r="37" spans="1:13" s="2" customFormat="1" ht="47.25" customHeight="1" x14ac:dyDescent="0.3">
      <c r="A37" s="1"/>
      <c r="C37" s="10"/>
      <c r="F37" s="3"/>
      <c r="G37" s="4"/>
      <c r="H37" s="5"/>
      <c r="I37" s="6"/>
      <c r="J37" s="9"/>
      <c r="K37" s="4"/>
      <c r="L37" s="7"/>
      <c r="M37" s="7"/>
    </row>
  </sheetData>
  <phoneticPr fontId="4" type="noConversion"/>
  <pageMargins left="0.70866141732283472" right="0.70866141732283472" top="0.74803149606299213" bottom="0.74803149606299213" header="0.31496062992125984" footer="0.31496062992125984"/>
  <pageSetup paperSize="8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35"/>
  <sheetViews>
    <sheetView view="pageBreakPreview" topLeftCell="A32" zoomScale="85" zoomScaleNormal="100" zoomScaleSheetLayoutView="85" workbookViewId="0">
      <selection activeCell="A36" sqref="A36:XFD1048576"/>
    </sheetView>
  </sheetViews>
  <sheetFormatPr baseColWidth="10" defaultColWidth="11.453125" defaultRowHeight="14" x14ac:dyDescent="0.3"/>
  <cols>
    <col min="1" max="1" width="18.81640625" style="111" customWidth="1"/>
    <col min="2" max="2" width="15.1796875" style="111" bestFit="1" customWidth="1"/>
    <col min="3" max="3" width="10.81640625" style="112" customWidth="1"/>
    <col min="4" max="4" width="24.54296875" style="111" customWidth="1"/>
    <col min="5" max="5" width="12" style="111" customWidth="1"/>
    <col min="6" max="6" width="12" style="113" customWidth="1"/>
    <col min="7" max="7" width="12" style="111" customWidth="1"/>
    <col min="8" max="8" width="12" style="9" customWidth="1"/>
    <col min="9" max="9" width="15.453125" style="9" bestFit="1" customWidth="1"/>
    <col min="10" max="10" width="15.453125" style="9" customWidth="1"/>
    <col min="11" max="11" width="12" style="111" customWidth="1"/>
    <col min="12" max="12" width="12" style="9" customWidth="1"/>
    <col min="13" max="13" width="13.81640625" style="9" customWidth="1"/>
    <col min="14" max="16384" width="11.453125" style="111"/>
  </cols>
  <sheetData>
    <row r="1" spans="1:21" s="2" customFormat="1" ht="14.5" thickBot="1" x14ac:dyDescent="0.35">
      <c r="A1" s="1"/>
      <c r="B1" s="58">
        <v>2027</v>
      </c>
      <c r="C1" s="10" t="s">
        <v>28</v>
      </c>
      <c r="D1" s="58"/>
      <c r="F1" s="3"/>
      <c r="G1" s="4"/>
      <c r="H1" s="5"/>
      <c r="I1" s="6"/>
      <c r="J1" s="9"/>
      <c r="K1" s="4"/>
      <c r="L1" s="7"/>
      <c r="M1" s="7"/>
    </row>
    <row r="2" spans="1:21" s="8" customFormat="1" ht="182.5" thickBot="1" x14ac:dyDescent="0.35">
      <c r="A2" s="42" t="s">
        <v>1</v>
      </c>
      <c r="B2" s="11" t="s">
        <v>2</v>
      </c>
      <c r="C2" s="11" t="s">
        <v>3</v>
      </c>
      <c r="D2" s="43" t="s">
        <v>4</v>
      </c>
      <c r="E2" s="44" t="s">
        <v>29</v>
      </c>
      <c r="F2" s="45" t="s">
        <v>6</v>
      </c>
      <c r="G2" s="44" t="s">
        <v>30</v>
      </c>
      <c r="H2" s="46" t="s">
        <v>8</v>
      </c>
      <c r="I2" s="47" t="s">
        <v>9</v>
      </c>
      <c r="J2" s="46" t="s">
        <v>10</v>
      </c>
      <c r="K2" s="44" t="s">
        <v>11</v>
      </c>
      <c r="L2" s="46" t="s">
        <v>12</v>
      </c>
      <c r="M2" s="48" t="s">
        <v>13</v>
      </c>
      <c r="N2" s="41"/>
      <c r="O2" s="41"/>
      <c r="P2" s="41"/>
      <c r="Q2" s="41"/>
      <c r="R2" s="41"/>
      <c r="S2" s="41"/>
      <c r="T2" s="41"/>
    </row>
    <row r="3" spans="1:21" s="2" customFormat="1" ht="73.900000000000006" customHeight="1" thickBot="1" x14ac:dyDescent="0.35">
      <c r="A3" s="51" t="s">
        <v>41</v>
      </c>
      <c r="B3" s="102" t="s">
        <v>36</v>
      </c>
      <c r="C3" s="90" t="s">
        <v>61</v>
      </c>
      <c r="D3" s="101" t="s">
        <v>42</v>
      </c>
      <c r="E3" s="74"/>
      <c r="F3" s="68"/>
      <c r="G3" s="73"/>
      <c r="H3" s="68"/>
      <c r="I3" s="69"/>
      <c r="J3" s="70"/>
      <c r="K3" s="30"/>
      <c r="L3" s="29"/>
      <c r="M3" s="99">
        <f>(E3*F3)+(G3*H3)+I3+J3+(K3*L3)</f>
        <v>0</v>
      </c>
    </row>
    <row r="4" spans="1:21" s="2" customFormat="1" ht="28.5" thickBot="1" x14ac:dyDescent="0.35">
      <c r="A4" s="51" t="s">
        <v>51</v>
      </c>
      <c r="B4" s="102" t="s">
        <v>36</v>
      </c>
      <c r="C4" s="90" t="s">
        <v>61</v>
      </c>
      <c r="D4" s="89" t="s">
        <v>43</v>
      </c>
      <c r="E4" s="73"/>
      <c r="F4" s="68"/>
      <c r="G4" s="73"/>
      <c r="H4" s="68"/>
      <c r="I4" s="71"/>
      <c r="J4" s="72"/>
      <c r="K4" s="19"/>
      <c r="L4" s="27"/>
      <c r="M4" s="99">
        <f t="shared" ref="M4:M7" si="0">(E4*F4)+(G4*H4)+I4+J4+(K4*L4)</f>
        <v>0</v>
      </c>
      <c r="S4" s="76"/>
    </row>
    <row r="5" spans="1:21" s="2" customFormat="1" ht="28.5" thickBot="1" x14ac:dyDescent="0.35">
      <c r="A5" s="51" t="s">
        <v>48</v>
      </c>
      <c r="B5" s="102" t="s">
        <v>36</v>
      </c>
      <c r="C5" s="90" t="s">
        <v>61</v>
      </c>
      <c r="D5" s="89" t="s">
        <v>44</v>
      </c>
      <c r="E5" s="73"/>
      <c r="F5" s="68"/>
      <c r="G5" s="73"/>
      <c r="H5" s="68"/>
      <c r="I5" s="71"/>
      <c r="J5" s="72"/>
      <c r="K5" s="19"/>
      <c r="L5" s="27"/>
      <c r="M5" s="99">
        <f t="shared" si="0"/>
        <v>0</v>
      </c>
      <c r="S5" s="76"/>
    </row>
    <row r="6" spans="1:21" s="2" customFormat="1" ht="47.25" customHeight="1" thickBot="1" x14ac:dyDescent="0.35">
      <c r="A6" s="51" t="s">
        <v>49</v>
      </c>
      <c r="B6" s="102" t="s">
        <v>36</v>
      </c>
      <c r="C6" s="90" t="s">
        <v>62</v>
      </c>
      <c r="D6" s="89" t="s">
        <v>45</v>
      </c>
      <c r="E6" s="73"/>
      <c r="F6" s="68"/>
      <c r="G6" s="73"/>
      <c r="H6" s="68"/>
      <c r="I6" s="71"/>
      <c r="J6" s="72"/>
      <c r="K6" s="19"/>
      <c r="L6" s="27"/>
      <c r="M6" s="99">
        <f t="shared" si="0"/>
        <v>0</v>
      </c>
      <c r="S6" s="76"/>
      <c r="U6" s="76"/>
    </row>
    <row r="7" spans="1:21" s="2" customFormat="1" ht="47.25" customHeight="1" thickBot="1" x14ac:dyDescent="0.35">
      <c r="A7" s="51" t="s">
        <v>50</v>
      </c>
      <c r="B7" s="102" t="s">
        <v>36</v>
      </c>
      <c r="C7" s="90" t="s">
        <v>61</v>
      </c>
      <c r="D7" s="89" t="s">
        <v>46</v>
      </c>
      <c r="E7" s="73"/>
      <c r="F7" s="68"/>
      <c r="G7" s="73"/>
      <c r="H7" s="68"/>
      <c r="I7" s="71"/>
      <c r="J7" s="72"/>
      <c r="K7" s="19"/>
      <c r="L7" s="27"/>
      <c r="M7" s="99">
        <f t="shared" si="0"/>
        <v>0</v>
      </c>
      <c r="S7" s="76"/>
    </row>
    <row r="8" spans="1:21" s="2" customFormat="1" ht="47.25" customHeight="1" thickBot="1" x14ac:dyDescent="0.35">
      <c r="A8" s="51" t="s">
        <v>49</v>
      </c>
      <c r="B8" s="102" t="s">
        <v>36</v>
      </c>
      <c r="C8" s="90" t="s">
        <v>63</v>
      </c>
      <c r="D8" s="89" t="s">
        <v>52</v>
      </c>
      <c r="E8" s="73"/>
      <c r="F8" s="68"/>
      <c r="G8" s="73"/>
      <c r="H8" s="68"/>
      <c r="I8" s="71"/>
      <c r="J8" s="72"/>
      <c r="K8" s="19"/>
      <c r="L8" s="27"/>
      <c r="M8" s="99"/>
    </row>
    <row r="9" spans="1:21" s="2" customFormat="1" ht="47.25" customHeight="1" thickBot="1" x14ac:dyDescent="0.35">
      <c r="A9" s="51" t="s">
        <v>47</v>
      </c>
      <c r="B9" s="102" t="s">
        <v>36</v>
      </c>
      <c r="C9" s="90" t="s">
        <v>64</v>
      </c>
      <c r="D9" s="89" t="s">
        <v>47</v>
      </c>
      <c r="E9" s="73"/>
      <c r="F9" s="68"/>
      <c r="G9" s="73"/>
      <c r="H9" s="68"/>
      <c r="I9" s="71"/>
      <c r="J9" s="72"/>
      <c r="K9" s="19"/>
      <c r="L9" s="27"/>
      <c r="M9" s="99"/>
    </row>
    <row r="10" spans="1:21" s="2" customFormat="1" ht="77.25" customHeight="1" thickBot="1" x14ac:dyDescent="0.35">
      <c r="A10" s="51" t="s">
        <v>41</v>
      </c>
      <c r="B10" s="102" t="s">
        <v>14</v>
      </c>
      <c r="C10" s="90" t="s">
        <v>61</v>
      </c>
      <c r="D10" s="101" t="s">
        <v>42</v>
      </c>
      <c r="E10" s="73"/>
      <c r="F10" s="68"/>
      <c r="G10" s="73"/>
      <c r="H10" s="68"/>
      <c r="I10" s="71"/>
      <c r="J10" s="72"/>
      <c r="K10" s="19"/>
      <c r="L10" s="27"/>
      <c r="M10" s="99"/>
    </row>
    <row r="11" spans="1:21" s="2" customFormat="1" ht="47.25" customHeight="1" thickBot="1" x14ac:dyDescent="0.35">
      <c r="A11" s="51" t="s">
        <v>51</v>
      </c>
      <c r="B11" s="102" t="s">
        <v>14</v>
      </c>
      <c r="C11" s="90" t="s">
        <v>61</v>
      </c>
      <c r="D11" s="89" t="s">
        <v>43</v>
      </c>
      <c r="E11" s="73"/>
      <c r="F11" s="68"/>
      <c r="G11" s="73"/>
      <c r="H11" s="68"/>
      <c r="I11" s="71"/>
      <c r="J11" s="72"/>
      <c r="K11" s="19"/>
      <c r="L11" s="27"/>
      <c r="M11" s="99"/>
    </row>
    <row r="12" spans="1:21" s="2" customFormat="1" ht="47.25" customHeight="1" thickBot="1" x14ac:dyDescent="0.35">
      <c r="A12" s="51" t="s">
        <v>48</v>
      </c>
      <c r="B12" s="102" t="s">
        <v>14</v>
      </c>
      <c r="C12" s="90" t="s">
        <v>61</v>
      </c>
      <c r="D12" s="89" t="s">
        <v>44</v>
      </c>
      <c r="E12" s="73"/>
      <c r="F12" s="68"/>
      <c r="G12" s="73"/>
      <c r="H12" s="68"/>
      <c r="I12" s="71"/>
      <c r="J12" s="72"/>
      <c r="K12" s="19"/>
      <c r="L12" s="27"/>
      <c r="M12" s="99"/>
    </row>
    <row r="13" spans="1:21" s="2" customFormat="1" ht="47.25" customHeight="1" thickBot="1" x14ac:dyDescent="0.35">
      <c r="A13" s="51" t="s">
        <v>49</v>
      </c>
      <c r="B13" s="102" t="s">
        <v>14</v>
      </c>
      <c r="C13" s="90" t="s">
        <v>62</v>
      </c>
      <c r="D13" s="89" t="s">
        <v>45</v>
      </c>
      <c r="E13" s="73"/>
      <c r="F13" s="68"/>
      <c r="G13" s="73"/>
      <c r="H13" s="68"/>
      <c r="I13" s="71"/>
      <c r="J13" s="72"/>
      <c r="K13" s="19"/>
      <c r="L13" s="27"/>
      <c r="M13" s="99"/>
    </row>
    <row r="14" spans="1:21" s="2" customFormat="1" ht="47.25" customHeight="1" thickBot="1" x14ac:dyDescent="0.35">
      <c r="A14" s="51" t="s">
        <v>50</v>
      </c>
      <c r="B14" s="102" t="s">
        <v>14</v>
      </c>
      <c r="C14" s="90" t="s">
        <v>61</v>
      </c>
      <c r="D14" s="89" t="s">
        <v>46</v>
      </c>
      <c r="E14" s="73"/>
      <c r="F14" s="68"/>
      <c r="G14" s="73"/>
      <c r="H14" s="68"/>
      <c r="I14" s="71"/>
      <c r="J14" s="72"/>
      <c r="K14" s="19"/>
      <c r="L14" s="27"/>
      <c r="M14" s="99"/>
    </row>
    <row r="15" spans="1:21" s="2" customFormat="1" ht="47.25" customHeight="1" thickBot="1" x14ac:dyDescent="0.35">
      <c r="A15" s="51" t="s">
        <v>49</v>
      </c>
      <c r="B15" s="102" t="s">
        <v>14</v>
      </c>
      <c r="C15" s="90" t="s">
        <v>63</v>
      </c>
      <c r="D15" s="89" t="s">
        <v>52</v>
      </c>
      <c r="E15" s="73"/>
      <c r="F15" s="68"/>
      <c r="G15" s="73"/>
      <c r="H15" s="68"/>
      <c r="I15" s="71"/>
      <c r="J15" s="72"/>
      <c r="K15" s="19"/>
      <c r="L15" s="27"/>
      <c r="M15" s="99"/>
    </row>
    <row r="16" spans="1:21" s="2" customFormat="1" ht="47.25" customHeight="1" thickBot="1" x14ac:dyDescent="0.35">
      <c r="A16" s="51" t="s">
        <v>47</v>
      </c>
      <c r="B16" s="102" t="s">
        <v>14</v>
      </c>
      <c r="C16" s="90" t="s">
        <v>64</v>
      </c>
      <c r="D16" s="89" t="s">
        <v>47</v>
      </c>
      <c r="E16" s="73"/>
      <c r="F16" s="68"/>
      <c r="G16" s="73"/>
      <c r="H16" s="68"/>
      <c r="I16" s="71"/>
      <c r="J16" s="72"/>
      <c r="K16" s="19"/>
      <c r="L16" s="27"/>
      <c r="M16" s="99"/>
    </row>
    <row r="17" spans="1:21" s="2" customFormat="1" ht="47.25" customHeight="1" thickBot="1" x14ac:dyDescent="0.35">
      <c r="A17" s="51" t="s">
        <v>41</v>
      </c>
      <c r="B17" s="102" t="s">
        <v>15</v>
      </c>
      <c r="C17" s="90" t="s">
        <v>61</v>
      </c>
      <c r="D17" s="101" t="s">
        <v>42</v>
      </c>
      <c r="E17" s="73"/>
      <c r="F17" s="68"/>
      <c r="G17" s="73"/>
      <c r="H17" s="68"/>
      <c r="I17" s="71"/>
      <c r="J17" s="72"/>
      <c r="K17" s="19"/>
      <c r="L17" s="27"/>
      <c r="M17" s="99"/>
    </row>
    <row r="18" spans="1:21" s="2" customFormat="1" ht="14.5" thickBot="1" x14ac:dyDescent="0.35">
      <c r="A18" s="51" t="s">
        <v>51</v>
      </c>
      <c r="B18" s="102" t="s">
        <v>15</v>
      </c>
      <c r="C18" s="90" t="s">
        <v>61</v>
      </c>
      <c r="D18" s="89" t="s">
        <v>43</v>
      </c>
      <c r="E18" s="73"/>
      <c r="F18" s="68"/>
      <c r="G18" s="73"/>
      <c r="H18" s="68"/>
      <c r="I18" s="71"/>
      <c r="J18" s="72"/>
      <c r="K18" s="19"/>
      <c r="L18" s="27"/>
      <c r="M18" s="99">
        <f t="shared" ref="M18:M23" si="1">(E18*F18)+(G18*H18)+I18+J18+(K18*L18)</f>
        <v>0</v>
      </c>
      <c r="S18" s="76"/>
    </row>
    <row r="19" spans="1:21" s="2" customFormat="1" ht="28.5" thickBot="1" x14ac:dyDescent="0.35">
      <c r="A19" s="51" t="s">
        <v>48</v>
      </c>
      <c r="B19" s="102" t="s">
        <v>15</v>
      </c>
      <c r="C19" s="90" t="s">
        <v>61</v>
      </c>
      <c r="D19" s="89" t="s">
        <v>44</v>
      </c>
      <c r="E19" s="73"/>
      <c r="F19" s="68"/>
      <c r="G19" s="73"/>
      <c r="H19" s="68"/>
      <c r="I19" s="71"/>
      <c r="J19" s="72"/>
      <c r="K19" s="19"/>
      <c r="L19" s="27"/>
      <c r="M19" s="99">
        <f t="shared" si="1"/>
        <v>0</v>
      </c>
      <c r="S19" s="76"/>
    </row>
    <row r="20" spans="1:21" s="2" customFormat="1" ht="47.25" customHeight="1" thickBot="1" x14ac:dyDescent="0.35">
      <c r="A20" s="51" t="s">
        <v>49</v>
      </c>
      <c r="B20" s="102" t="s">
        <v>15</v>
      </c>
      <c r="C20" s="90" t="s">
        <v>62</v>
      </c>
      <c r="D20" s="89" t="s">
        <v>45</v>
      </c>
      <c r="E20" s="73"/>
      <c r="F20" s="68"/>
      <c r="G20" s="73"/>
      <c r="H20" s="68"/>
      <c r="I20" s="71"/>
      <c r="J20" s="72"/>
      <c r="K20" s="19"/>
      <c r="L20" s="27"/>
      <c r="M20" s="99">
        <f t="shared" si="1"/>
        <v>0</v>
      </c>
      <c r="S20" s="76"/>
      <c r="U20" s="76"/>
    </row>
    <row r="21" spans="1:21" s="2" customFormat="1" ht="47.25" customHeight="1" thickBot="1" x14ac:dyDescent="0.35">
      <c r="A21" s="51" t="s">
        <v>50</v>
      </c>
      <c r="B21" s="102" t="s">
        <v>15</v>
      </c>
      <c r="C21" s="90" t="s">
        <v>61</v>
      </c>
      <c r="D21" s="89" t="s">
        <v>46</v>
      </c>
      <c r="E21" s="73"/>
      <c r="F21" s="68"/>
      <c r="G21" s="73"/>
      <c r="H21" s="68"/>
      <c r="I21" s="71"/>
      <c r="J21" s="72"/>
      <c r="K21" s="19"/>
      <c r="L21" s="27"/>
      <c r="M21" s="99">
        <f t="shared" si="1"/>
        <v>0</v>
      </c>
      <c r="S21" s="76"/>
    </row>
    <row r="22" spans="1:21" s="2" customFormat="1" ht="47.25" customHeight="1" thickBot="1" x14ac:dyDescent="0.35">
      <c r="A22" s="51" t="s">
        <v>49</v>
      </c>
      <c r="B22" s="102" t="s">
        <v>15</v>
      </c>
      <c r="C22" s="90" t="s">
        <v>63</v>
      </c>
      <c r="D22" s="89" t="s">
        <v>52</v>
      </c>
      <c r="E22" s="73"/>
      <c r="F22" s="68"/>
      <c r="G22" s="73"/>
      <c r="H22" s="68"/>
      <c r="I22" s="71"/>
      <c r="J22" s="72"/>
      <c r="K22" s="19"/>
      <c r="L22" s="27"/>
      <c r="M22" s="99"/>
    </row>
    <row r="23" spans="1:21" s="2" customFormat="1" ht="77.25" customHeight="1" x14ac:dyDescent="0.3">
      <c r="A23" s="51" t="s">
        <v>47</v>
      </c>
      <c r="B23" s="102" t="s">
        <v>15</v>
      </c>
      <c r="C23" s="90" t="s">
        <v>64</v>
      </c>
      <c r="D23" s="89" t="s">
        <v>47</v>
      </c>
      <c r="E23" s="73"/>
      <c r="F23" s="68"/>
      <c r="G23" s="73"/>
      <c r="H23" s="68"/>
      <c r="I23" s="71"/>
      <c r="J23" s="72"/>
      <c r="K23" s="19"/>
      <c r="L23" s="27"/>
      <c r="M23" s="99">
        <f t="shared" si="1"/>
        <v>0</v>
      </c>
    </row>
    <row r="24" spans="1:21" s="81" customFormat="1" ht="47.25" customHeight="1" x14ac:dyDescent="0.35">
      <c r="A24" s="52" t="s">
        <v>16</v>
      </c>
      <c r="B24" s="86" t="s">
        <v>17</v>
      </c>
      <c r="C24" s="87" t="s">
        <v>65</v>
      </c>
      <c r="D24" s="88" t="s">
        <v>38</v>
      </c>
      <c r="E24" s="77"/>
      <c r="F24" s="78"/>
      <c r="G24" s="77"/>
      <c r="H24" s="78"/>
      <c r="I24" s="77"/>
      <c r="J24" s="78"/>
      <c r="K24" s="79"/>
      <c r="L24" s="80"/>
      <c r="M24" s="100">
        <f>(K24*L24)</f>
        <v>0</v>
      </c>
    </row>
    <row r="25" spans="1:21" s="81" customFormat="1" ht="47.25" customHeight="1" x14ac:dyDescent="0.35">
      <c r="A25" s="52" t="s">
        <v>16</v>
      </c>
      <c r="B25" s="86" t="s">
        <v>17</v>
      </c>
      <c r="C25" s="87" t="s">
        <v>65</v>
      </c>
      <c r="D25" s="88" t="s">
        <v>19</v>
      </c>
      <c r="E25" s="77"/>
      <c r="F25" s="78"/>
      <c r="G25" s="77"/>
      <c r="H25" s="78"/>
      <c r="I25" s="77"/>
      <c r="J25" s="78"/>
      <c r="K25" s="79"/>
      <c r="L25" s="80"/>
      <c r="M25" s="100">
        <f t="shared" ref="M25:M27" si="2">(K25*L25)</f>
        <v>0</v>
      </c>
    </row>
    <row r="26" spans="1:21" s="2" customFormat="1" ht="67.150000000000006" customHeight="1" x14ac:dyDescent="0.35">
      <c r="A26" s="52" t="s">
        <v>16</v>
      </c>
      <c r="B26" s="86" t="s">
        <v>17</v>
      </c>
      <c r="C26" s="87" t="s">
        <v>66</v>
      </c>
      <c r="D26" s="89" t="s">
        <v>18</v>
      </c>
      <c r="E26" s="77"/>
      <c r="F26" s="77"/>
      <c r="G26" s="77"/>
      <c r="H26" s="77"/>
      <c r="I26" s="77"/>
      <c r="J26" s="77"/>
      <c r="K26" s="79"/>
      <c r="L26" s="80"/>
      <c r="M26" s="100">
        <f t="shared" si="2"/>
        <v>0</v>
      </c>
      <c r="S26" s="76"/>
    </row>
    <row r="27" spans="1:21" s="81" customFormat="1" ht="47.25" customHeight="1" x14ac:dyDescent="0.35">
      <c r="A27" s="52" t="s">
        <v>16</v>
      </c>
      <c r="B27" s="86" t="s">
        <v>17</v>
      </c>
      <c r="C27" s="87" t="s">
        <v>53</v>
      </c>
      <c r="D27" s="88" t="s">
        <v>54</v>
      </c>
      <c r="E27" s="77"/>
      <c r="F27" s="77"/>
      <c r="G27" s="77"/>
      <c r="H27" s="77"/>
      <c r="I27" s="77"/>
      <c r="J27" s="77"/>
      <c r="K27" s="79"/>
      <c r="L27" s="80"/>
      <c r="M27" s="100">
        <f t="shared" si="2"/>
        <v>0</v>
      </c>
    </row>
    <row r="28" spans="1:21" s="81" customFormat="1" ht="47.25" customHeight="1" x14ac:dyDescent="0.35">
      <c r="A28" s="52" t="s">
        <v>16</v>
      </c>
      <c r="B28" s="86" t="s">
        <v>17</v>
      </c>
      <c r="C28" s="87" t="s">
        <v>67</v>
      </c>
      <c r="D28" s="88" t="s">
        <v>40</v>
      </c>
      <c r="E28" s="77"/>
      <c r="F28" s="78"/>
      <c r="G28" s="77"/>
      <c r="H28" s="78"/>
      <c r="I28" s="77"/>
      <c r="J28" s="78"/>
      <c r="K28" s="77"/>
      <c r="L28" s="82"/>
      <c r="M28" s="100"/>
    </row>
    <row r="29" spans="1:21" s="81" customFormat="1" ht="47.25" customHeight="1" x14ac:dyDescent="0.35">
      <c r="A29" s="52" t="s">
        <v>20</v>
      </c>
      <c r="B29" s="86" t="s">
        <v>17</v>
      </c>
      <c r="C29" s="87" t="s">
        <v>68</v>
      </c>
      <c r="D29" s="88" t="s">
        <v>37</v>
      </c>
      <c r="E29" s="77"/>
      <c r="F29" s="78"/>
      <c r="G29" s="77"/>
      <c r="H29" s="78"/>
      <c r="I29" s="77"/>
      <c r="J29" s="78"/>
      <c r="K29" s="77"/>
      <c r="L29" s="82"/>
      <c r="M29" s="100"/>
    </row>
    <row r="30" spans="1:21" s="81" customFormat="1" ht="54.65" customHeight="1" x14ac:dyDescent="0.35">
      <c r="A30" s="52" t="s">
        <v>20</v>
      </c>
      <c r="B30" s="86" t="s">
        <v>17</v>
      </c>
      <c r="C30" s="87" t="s">
        <v>69</v>
      </c>
      <c r="D30" s="88" t="s">
        <v>39</v>
      </c>
      <c r="E30" s="77"/>
      <c r="F30" s="78"/>
      <c r="G30" s="77"/>
      <c r="H30" s="78"/>
      <c r="I30" s="77"/>
      <c r="J30" s="78"/>
      <c r="K30" s="77"/>
      <c r="L30" s="82"/>
      <c r="M30" s="100"/>
    </row>
    <row r="31" spans="1:21" s="81" customFormat="1" ht="47.25" customHeight="1" x14ac:dyDescent="0.35">
      <c r="A31" s="52" t="s">
        <v>20</v>
      </c>
      <c r="B31" s="86" t="s">
        <v>17</v>
      </c>
      <c r="C31" s="87"/>
      <c r="D31" s="88" t="s">
        <v>21</v>
      </c>
      <c r="E31" s="77"/>
      <c r="F31" s="78"/>
      <c r="G31" s="77"/>
      <c r="H31" s="78"/>
      <c r="I31" s="77"/>
      <c r="J31" s="78"/>
      <c r="K31" s="77"/>
      <c r="L31" s="82"/>
      <c r="M31" s="100"/>
    </row>
    <row r="32" spans="1:21" s="81" customFormat="1" ht="84.75" customHeight="1" thickBot="1" x14ac:dyDescent="0.4">
      <c r="A32" s="53" t="s">
        <v>20</v>
      </c>
      <c r="B32" s="91" t="s">
        <v>17</v>
      </c>
      <c r="C32" s="92" t="s">
        <v>70</v>
      </c>
      <c r="D32" s="93" t="s">
        <v>22</v>
      </c>
      <c r="E32" s="83"/>
      <c r="F32" s="84"/>
      <c r="G32" s="83"/>
      <c r="H32" s="84"/>
      <c r="I32" s="83"/>
      <c r="J32" s="84"/>
      <c r="K32" s="83"/>
      <c r="L32" s="85"/>
      <c r="M32" s="100"/>
    </row>
    <row r="33" spans="1:13" s="81" customFormat="1" ht="47.25" customHeight="1" thickBot="1" x14ac:dyDescent="0.4">
      <c r="A33" s="52" t="s">
        <v>20</v>
      </c>
      <c r="B33" s="86" t="s">
        <v>17</v>
      </c>
      <c r="C33" s="87" t="s">
        <v>71</v>
      </c>
      <c r="D33" s="88" t="s">
        <v>23</v>
      </c>
      <c r="E33" s="77"/>
      <c r="F33" s="78"/>
      <c r="G33" s="77"/>
      <c r="H33" s="78"/>
      <c r="I33" s="77"/>
      <c r="J33" s="78"/>
      <c r="K33" s="83"/>
      <c r="L33" s="85"/>
      <c r="M33" s="100"/>
    </row>
    <row r="34" spans="1:13" s="2" customFormat="1" ht="15" thickTop="1" thickBot="1" x14ac:dyDescent="0.35">
      <c r="A34" s="28" t="s">
        <v>31</v>
      </c>
      <c r="B34" s="12"/>
      <c r="C34" s="13"/>
      <c r="D34" s="14"/>
      <c r="E34" s="15">
        <f>SUBTOTAL(109,'Troisième courante'!$E$3:$E$33)</f>
        <v>0</v>
      </c>
      <c r="F34" s="21"/>
      <c r="G34" s="22">
        <f>SUBTOTAL(109,'Troisième courante'!$G$3:$G$33)</f>
        <v>0</v>
      </c>
      <c r="H34" s="23"/>
      <c r="I34" s="16">
        <f>SUBTOTAL(109,'Troisième courante'!$I$3:$I$33)</f>
        <v>0</v>
      </c>
      <c r="J34" s="24"/>
      <c r="K34" s="22">
        <f>SUBTOTAL(109,'Troisième courante'!$K$3:$K$33)</f>
        <v>0</v>
      </c>
      <c r="L34" s="23"/>
      <c r="M34" s="17">
        <f>SUBTOTAL(109,'Troisième courante'!$M$3:$M$33)</f>
        <v>0</v>
      </c>
    </row>
    <row r="35" spans="1:13" s="2" customFormat="1" x14ac:dyDescent="0.3">
      <c r="A35" s="1"/>
      <c r="C35" s="10"/>
      <c r="F35" s="3"/>
      <c r="G35" s="4"/>
      <c r="H35" s="5"/>
      <c r="I35" s="6"/>
      <c r="J35" s="9"/>
      <c r="K35" s="4"/>
      <c r="L35" s="7"/>
      <c r="M35" s="7"/>
    </row>
  </sheetData>
  <phoneticPr fontId="4" type="noConversion"/>
  <pageMargins left="0.70866141732283472" right="0.70866141732283472" top="0.74803149606299213" bottom="0.74803149606299213" header="0.31496062992125984" footer="0.31496062992125984"/>
  <pageSetup paperSize="8" scale="6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37"/>
  <sheetViews>
    <sheetView view="pageBreakPreview" topLeftCell="B1" zoomScale="85" zoomScaleNormal="100" zoomScaleSheetLayoutView="85" workbookViewId="0">
      <selection activeCell="H42" sqref="H42"/>
    </sheetView>
  </sheetViews>
  <sheetFormatPr baseColWidth="10" defaultColWidth="11.453125" defaultRowHeight="14" x14ac:dyDescent="0.3"/>
  <cols>
    <col min="1" max="1" width="20" style="111" customWidth="1"/>
    <col min="2" max="2" width="15.1796875" style="111" bestFit="1" customWidth="1"/>
    <col min="3" max="3" width="10.81640625" style="112" customWidth="1"/>
    <col min="4" max="4" width="24.54296875" style="111" customWidth="1"/>
    <col min="5" max="5" width="12" style="111" customWidth="1"/>
    <col min="6" max="6" width="12" style="113" customWidth="1"/>
    <col min="7" max="7" width="12" style="111" customWidth="1"/>
    <col min="8" max="8" width="12" style="9" customWidth="1"/>
    <col min="9" max="9" width="15.453125" style="9" bestFit="1" customWidth="1"/>
    <col min="10" max="10" width="12" style="111" customWidth="1"/>
    <col min="11" max="11" width="12" style="9" customWidth="1"/>
    <col min="12" max="12" width="13.81640625" style="9" customWidth="1"/>
    <col min="13" max="16384" width="11.453125" style="111"/>
  </cols>
  <sheetData>
    <row r="1" spans="1:21" s="2" customFormat="1" ht="14.5" thickBot="1" x14ac:dyDescent="0.35">
      <c r="A1" s="1"/>
      <c r="B1" s="58">
        <v>2028</v>
      </c>
      <c r="C1" s="10" t="s">
        <v>28</v>
      </c>
      <c r="D1" s="58" t="s">
        <v>32</v>
      </c>
      <c r="F1" s="3"/>
      <c r="G1" s="4"/>
      <c r="H1" s="5"/>
      <c r="I1" s="6"/>
      <c r="J1" s="4"/>
      <c r="K1" s="7"/>
      <c r="L1" s="7"/>
      <c r="M1" s="20"/>
    </row>
    <row r="2" spans="1:21" s="8" customFormat="1" ht="184" thickBot="1" x14ac:dyDescent="0.35">
      <c r="A2" s="42" t="s">
        <v>1</v>
      </c>
      <c r="B2" s="11" t="s">
        <v>2</v>
      </c>
      <c r="C2" s="11" t="s">
        <v>3</v>
      </c>
      <c r="D2" s="43" t="s">
        <v>4</v>
      </c>
      <c r="E2" s="44" t="s">
        <v>29</v>
      </c>
      <c r="F2" s="45" t="s">
        <v>6</v>
      </c>
      <c r="G2" s="44" t="s">
        <v>33</v>
      </c>
      <c r="H2" s="46" t="s">
        <v>8</v>
      </c>
      <c r="I2" s="47" t="s">
        <v>9</v>
      </c>
      <c r="J2" s="46" t="s">
        <v>10</v>
      </c>
      <c r="K2" s="44" t="s">
        <v>11</v>
      </c>
      <c r="L2" s="46" t="s">
        <v>12</v>
      </c>
      <c r="M2" s="48" t="s">
        <v>13</v>
      </c>
      <c r="N2" s="41"/>
      <c r="O2" s="41"/>
      <c r="P2" s="41"/>
      <c r="Q2" s="41"/>
    </row>
    <row r="3" spans="1:21" s="2" customFormat="1" ht="73.900000000000006" customHeight="1" thickBot="1" x14ac:dyDescent="0.35">
      <c r="A3" s="51" t="s">
        <v>41</v>
      </c>
      <c r="B3" s="102" t="s">
        <v>36</v>
      </c>
      <c r="C3" s="90" t="s">
        <v>61</v>
      </c>
      <c r="D3" s="101" t="s">
        <v>42</v>
      </c>
      <c r="E3" s="74"/>
      <c r="F3" s="68"/>
      <c r="G3" s="73"/>
      <c r="H3" s="68"/>
      <c r="I3" s="69"/>
      <c r="J3" s="70"/>
      <c r="K3" s="30"/>
      <c r="L3" s="29"/>
      <c r="M3" s="107">
        <f>(E3*F3)+(G3*H3)+I3+J3+(K3*L3)</f>
        <v>0</v>
      </c>
    </row>
    <row r="4" spans="1:21" s="2" customFormat="1" ht="28.5" thickBot="1" x14ac:dyDescent="0.35">
      <c r="A4" s="51" t="s">
        <v>51</v>
      </c>
      <c r="B4" s="102" t="s">
        <v>36</v>
      </c>
      <c r="C4" s="90" t="s">
        <v>61</v>
      </c>
      <c r="D4" s="89" t="s">
        <v>43</v>
      </c>
      <c r="E4" s="73"/>
      <c r="F4" s="68"/>
      <c r="G4" s="73"/>
      <c r="H4" s="68"/>
      <c r="I4" s="71"/>
      <c r="J4" s="72"/>
      <c r="K4" s="19"/>
      <c r="L4" s="27"/>
      <c r="M4" s="107">
        <f t="shared" ref="M4:M7" si="0">(E4*F4)+(G4*H4)+I4+J4+(K4*L4)</f>
        <v>0</v>
      </c>
      <c r="S4" s="76"/>
    </row>
    <row r="5" spans="1:21" s="2" customFormat="1" ht="28.5" thickBot="1" x14ac:dyDescent="0.35">
      <c r="A5" s="51" t="s">
        <v>48</v>
      </c>
      <c r="B5" s="102" t="s">
        <v>36</v>
      </c>
      <c r="C5" s="90" t="s">
        <v>61</v>
      </c>
      <c r="D5" s="89" t="s">
        <v>44</v>
      </c>
      <c r="E5" s="73"/>
      <c r="F5" s="68"/>
      <c r="G5" s="73"/>
      <c r="H5" s="68"/>
      <c r="I5" s="71"/>
      <c r="J5" s="72"/>
      <c r="K5" s="19"/>
      <c r="L5" s="27"/>
      <c r="M5" s="107">
        <f t="shared" si="0"/>
        <v>0</v>
      </c>
      <c r="S5" s="76"/>
    </row>
    <row r="6" spans="1:21" s="2" customFormat="1" ht="47.25" customHeight="1" thickBot="1" x14ac:dyDescent="0.35">
      <c r="A6" s="51" t="s">
        <v>49</v>
      </c>
      <c r="B6" s="102" t="s">
        <v>36</v>
      </c>
      <c r="C6" s="90" t="s">
        <v>62</v>
      </c>
      <c r="D6" s="89" t="s">
        <v>45</v>
      </c>
      <c r="E6" s="73"/>
      <c r="F6" s="68"/>
      <c r="G6" s="73"/>
      <c r="H6" s="68"/>
      <c r="I6" s="71"/>
      <c r="J6" s="72"/>
      <c r="K6" s="19"/>
      <c r="L6" s="27"/>
      <c r="M6" s="107">
        <f t="shared" si="0"/>
        <v>0</v>
      </c>
      <c r="S6" s="76"/>
      <c r="U6" s="76"/>
    </row>
    <row r="7" spans="1:21" s="2" customFormat="1" ht="47.25" customHeight="1" thickBot="1" x14ac:dyDescent="0.35">
      <c r="A7" s="51" t="s">
        <v>50</v>
      </c>
      <c r="B7" s="102" t="s">
        <v>36</v>
      </c>
      <c r="C7" s="90" t="s">
        <v>61</v>
      </c>
      <c r="D7" s="89" t="s">
        <v>46</v>
      </c>
      <c r="E7" s="73"/>
      <c r="F7" s="68"/>
      <c r="G7" s="73"/>
      <c r="H7" s="68"/>
      <c r="I7" s="71"/>
      <c r="J7" s="72"/>
      <c r="K7" s="19"/>
      <c r="L7" s="27"/>
      <c r="M7" s="107">
        <f>(E7*F7)+(G7*H7)+I7+J7+(K7*L7)</f>
        <v>0</v>
      </c>
      <c r="S7" s="76"/>
    </row>
    <row r="8" spans="1:21" s="2" customFormat="1" ht="47.25" customHeight="1" thickBot="1" x14ac:dyDescent="0.35">
      <c r="A8" s="51" t="s">
        <v>49</v>
      </c>
      <c r="B8" s="102" t="s">
        <v>36</v>
      </c>
      <c r="C8" s="90" t="s">
        <v>63</v>
      </c>
      <c r="D8" s="89" t="s">
        <v>52</v>
      </c>
      <c r="E8" s="73"/>
      <c r="F8" s="68"/>
      <c r="G8" s="73"/>
      <c r="H8" s="68"/>
      <c r="I8" s="71"/>
      <c r="J8" s="72"/>
      <c r="K8" s="19"/>
      <c r="L8" s="27"/>
      <c r="M8" s="107"/>
    </row>
    <row r="9" spans="1:21" s="2" customFormat="1" ht="47.25" customHeight="1" thickBot="1" x14ac:dyDescent="0.35">
      <c r="A9" s="51" t="s">
        <v>47</v>
      </c>
      <c r="B9" s="102" t="s">
        <v>36</v>
      </c>
      <c r="C9" s="90" t="s">
        <v>64</v>
      </c>
      <c r="D9" s="89" t="s">
        <v>47</v>
      </c>
      <c r="E9" s="73"/>
      <c r="F9" s="68"/>
      <c r="G9" s="73"/>
      <c r="H9" s="68"/>
      <c r="I9" s="71"/>
      <c r="J9" s="72"/>
      <c r="K9" s="19"/>
      <c r="L9" s="27"/>
      <c r="M9" s="107"/>
    </row>
    <row r="10" spans="1:21" s="2" customFormat="1" ht="77.25" customHeight="1" thickBot="1" x14ac:dyDescent="0.35">
      <c r="A10" s="51" t="s">
        <v>41</v>
      </c>
      <c r="B10" s="102" t="s">
        <v>14</v>
      </c>
      <c r="C10" s="90" t="s">
        <v>61</v>
      </c>
      <c r="D10" s="101" t="s">
        <v>42</v>
      </c>
      <c r="E10" s="73"/>
      <c r="F10" s="68"/>
      <c r="G10" s="73"/>
      <c r="H10" s="68"/>
      <c r="I10" s="71"/>
      <c r="J10" s="72"/>
      <c r="K10" s="19"/>
      <c r="L10" s="27"/>
      <c r="M10" s="107"/>
    </row>
    <row r="11" spans="1:21" s="2" customFormat="1" ht="47.25" customHeight="1" thickBot="1" x14ac:dyDescent="0.35">
      <c r="A11" s="51" t="s">
        <v>51</v>
      </c>
      <c r="B11" s="102" t="s">
        <v>14</v>
      </c>
      <c r="C11" s="90" t="s">
        <v>61</v>
      </c>
      <c r="D11" s="89" t="s">
        <v>43</v>
      </c>
      <c r="E11" s="73"/>
      <c r="F11" s="68"/>
      <c r="G11" s="73"/>
      <c r="H11" s="68"/>
      <c r="I11" s="71"/>
      <c r="J11" s="72"/>
      <c r="K11" s="19"/>
      <c r="L11" s="27"/>
      <c r="M11" s="107"/>
    </row>
    <row r="12" spans="1:21" s="2" customFormat="1" ht="47.25" customHeight="1" thickBot="1" x14ac:dyDescent="0.35">
      <c r="A12" s="51" t="s">
        <v>48</v>
      </c>
      <c r="B12" s="102" t="s">
        <v>14</v>
      </c>
      <c r="C12" s="90" t="s">
        <v>61</v>
      </c>
      <c r="D12" s="89" t="s">
        <v>44</v>
      </c>
      <c r="E12" s="73"/>
      <c r="F12" s="68"/>
      <c r="G12" s="73"/>
      <c r="H12" s="68"/>
      <c r="I12" s="71"/>
      <c r="J12" s="72"/>
      <c r="K12" s="19"/>
      <c r="L12" s="27"/>
      <c r="M12" s="107"/>
    </row>
    <row r="13" spans="1:21" s="2" customFormat="1" ht="47.25" customHeight="1" thickBot="1" x14ac:dyDescent="0.35">
      <c r="A13" s="51" t="s">
        <v>49</v>
      </c>
      <c r="B13" s="102" t="s">
        <v>14</v>
      </c>
      <c r="C13" s="90" t="s">
        <v>62</v>
      </c>
      <c r="D13" s="89" t="s">
        <v>45</v>
      </c>
      <c r="E13" s="73"/>
      <c r="F13" s="68"/>
      <c r="G13" s="73"/>
      <c r="H13" s="68"/>
      <c r="I13" s="71"/>
      <c r="J13" s="72"/>
      <c r="K13" s="19"/>
      <c r="L13" s="27"/>
      <c r="M13" s="107"/>
    </row>
    <row r="14" spans="1:21" s="2" customFormat="1" ht="47.25" customHeight="1" thickBot="1" x14ac:dyDescent="0.35">
      <c r="A14" s="51" t="s">
        <v>50</v>
      </c>
      <c r="B14" s="102" t="s">
        <v>14</v>
      </c>
      <c r="C14" s="90" t="s">
        <v>61</v>
      </c>
      <c r="D14" s="89" t="s">
        <v>46</v>
      </c>
      <c r="E14" s="73"/>
      <c r="F14" s="68"/>
      <c r="G14" s="73"/>
      <c r="H14" s="68"/>
      <c r="I14" s="71"/>
      <c r="J14" s="72"/>
      <c r="K14" s="19"/>
      <c r="L14" s="27"/>
      <c r="M14" s="107"/>
    </row>
    <row r="15" spans="1:21" s="2" customFormat="1" ht="47.25" customHeight="1" thickBot="1" x14ac:dyDescent="0.35">
      <c r="A15" s="51" t="s">
        <v>49</v>
      </c>
      <c r="B15" s="102" t="s">
        <v>14</v>
      </c>
      <c r="C15" s="90" t="s">
        <v>63</v>
      </c>
      <c r="D15" s="89" t="s">
        <v>52</v>
      </c>
      <c r="E15" s="73"/>
      <c r="F15" s="68"/>
      <c r="G15" s="73"/>
      <c r="H15" s="68"/>
      <c r="I15" s="71"/>
      <c r="J15" s="72"/>
      <c r="K15" s="19"/>
      <c r="L15" s="27"/>
      <c r="M15" s="107"/>
    </row>
    <row r="16" spans="1:21" s="2" customFormat="1" ht="47.25" customHeight="1" thickBot="1" x14ac:dyDescent="0.35">
      <c r="A16" s="51" t="s">
        <v>47</v>
      </c>
      <c r="B16" s="102" t="s">
        <v>14</v>
      </c>
      <c r="C16" s="90" t="s">
        <v>64</v>
      </c>
      <c r="D16" s="89" t="s">
        <v>47</v>
      </c>
      <c r="E16" s="73"/>
      <c r="F16" s="68"/>
      <c r="G16" s="73"/>
      <c r="H16" s="68"/>
      <c r="I16" s="71"/>
      <c r="J16" s="72"/>
      <c r="K16" s="19"/>
      <c r="L16" s="27"/>
      <c r="M16" s="107"/>
    </row>
    <row r="17" spans="1:21" s="2" customFormat="1" ht="47.25" customHeight="1" thickBot="1" x14ac:dyDescent="0.35">
      <c r="A17" s="51" t="s">
        <v>41</v>
      </c>
      <c r="B17" s="102" t="s">
        <v>15</v>
      </c>
      <c r="C17" s="90" t="s">
        <v>61</v>
      </c>
      <c r="D17" s="101" t="s">
        <v>42</v>
      </c>
      <c r="E17" s="73"/>
      <c r="F17" s="68"/>
      <c r="G17" s="73"/>
      <c r="H17" s="68"/>
      <c r="I17" s="71"/>
      <c r="J17" s="72"/>
      <c r="K17" s="19"/>
      <c r="L17" s="27"/>
      <c r="M17" s="107"/>
    </row>
    <row r="18" spans="1:21" s="2" customFormat="1" ht="14.5" thickBot="1" x14ac:dyDescent="0.35">
      <c r="A18" s="51" t="s">
        <v>51</v>
      </c>
      <c r="B18" s="102" t="s">
        <v>15</v>
      </c>
      <c r="C18" s="90" t="s">
        <v>61</v>
      </c>
      <c r="D18" s="89" t="s">
        <v>43</v>
      </c>
      <c r="E18" s="73"/>
      <c r="F18" s="68"/>
      <c r="G18" s="73"/>
      <c r="H18" s="68"/>
      <c r="I18" s="71"/>
      <c r="J18" s="72"/>
      <c r="K18" s="19"/>
      <c r="L18" s="27"/>
      <c r="M18" s="107">
        <f>(E18*F18)+(G18*H18)+I18+J18+(K18*L18)</f>
        <v>0</v>
      </c>
      <c r="S18" s="76"/>
    </row>
    <row r="19" spans="1:21" s="2" customFormat="1" ht="28.5" thickBot="1" x14ac:dyDescent="0.35">
      <c r="A19" s="51" t="s">
        <v>48</v>
      </c>
      <c r="B19" s="102" t="s">
        <v>15</v>
      </c>
      <c r="C19" s="90" t="s">
        <v>61</v>
      </c>
      <c r="D19" s="89" t="s">
        <v>44</v>
      </c>
      <c r="E19" s="73"/>
      <c r="F19" s="68"/>
      <c r="G19" s="73"/>
      <c r="H19" s="68"/>
      <c r="I19" s="71"/>
      <c r="J19" s="72"/>
      <c r="K19" s="19"/>
      <c r="L19" s="27"/>
      <c r="M19" s="107">
        <f t="shared" ref="M18:M23" si="1">(E19*F19)+(G19*H19)+I19+J19+(K19*L19)</f>
        <v>0</v>
      </c>
      <c r="S19" s="76"/>
    </row>
    <row r="20" spans="1:21" s="2" customFormat="1" ht="47.25" customHeight="1" thickBot="1" x14ac:dyDescent="0.35">
      <c r="A20" s="51" t="s">
        <v>49</v>
      </c>
      <c r="B20" s="102" t="s">
        <v>15</v>
      </c>
      <c r="C20" s="90" t="s">
        <v>62</v>
      </c>
      <c r="D20" s="89" t="s">
        <v>45</v>
      </c>
      <c r="E20" s="73"/>
      <c r="F20" s="68"/>
      <c r="G20" s="73"/>
      <c r="H20" s="68"/>
      <c r="I20" s="71"/>
      <c r="J20" s="72"/>
      <c r="K20" s="19"/>
      <c r="L20" s="27"/>
      <c r="M20" s="107">
        <f t="shared" si="1"/>
        <v>0</v>
      </c>
      <c r="S20" s="76"/>
      <c r="U20" s="76"/>
    </row>
    <row r="21" spans="1:21" s="2" customFormat="1" ht="47.25" customHeight="1" thickBot="1" x14ac:dyDescent="0.35">
      <c r="A21" s="51" t="s">
        <v>50</v>
      </c>
      <c r="B21" s="102" t="s">
        <v>15</v>
      </c>
      <c r="C21" s="90" t="s">
        <v>61</v>
      </c>
      <c r="D21" s="89" t="s">
        <v>46</v>
      </c>
      <c r="E21" s="73"/>
      <c r="F21" s="68"/>
      <c r="G21" s="73"/>
      <c r="H21" s="68"/>
      <c r="I21" s="71"/>
      <c r="J21" s="72"/>
      <c r="K21" s="19"/>
      <c r="L21" s="27"/>
      <c r="M21" s="107">
        <f>(E21*F21)+(G21*H21)+I21+J21+(K21*L21)</f>
        <v>0</v>
      </c>
      <c r="S21" s="76"/>
    </row>
    <row r="22" spans="1:21" s="2" customFormat="1" ht="47.25" customHeight="1" thickBot="1" x14ac:dyDescent="0.35">
      <c r="A22" s="51" t="s">
        <v>49</v>
      </c>
      <c r="B22" s="102" t="s">
        <v>15</v>
      </c>
      <c r="C22" s="90" t="s">
        <v>63</v>
      </c>
      <c r="D22" s="89" t="s">
        <v>52</v>
      </c>
      <c r="E22" s="73"/>
      <c r="F22" s="68"/>
      <c r="G22" s="73"/>
      <c r="H22" s="68"/>
      <c r="I22" s="71"/>
      <c r="J22" s="72"/>
      <c r="K22" s="19"/>
      <c r="L22" s="27"/>
      <c r="M22" s="107"/>
    </row>
    <row r="23" spans="1:21" s="2" customFormat="1" ht="77.25" customHeight="1" x14ac:dyDescent="0.3">
      <c r="A23" s="51" t="s">
        <v>47</v>
      </c>
      <c r="B23" s="102" t="s">
        <v>15</v>
      </c>
      <c r="C23" s="90" t="s">
        <v>64</v>
      </c>
      <c r="D23" s="89" t="s">
        <v>47</v>
      </c>
      <c r="E23" s="73"/>
      <c r="F23" s="68"/>
      <c r="G23" s="73"/>
      <c r="H23" s="68"/>
      <c r="I23" s="71"/>
      <c r="J23" s="72"/>
      <c r="K23" s="19"/>
      <c r="L23" s="27"/>
      <c r="M23" s="107">
        <f t="shared" si="1"/>
        <v>0</v>
      </c>
    </row>
    <row r="24" spans="1:21" s="81" customFormat="1" ht="47.25" customHeight="1" x14ac:dyDescent="0.35">
      <c r="A24" s="52" t="s">
        <v>16</v>
      </c>
      <c r="B24" s="86" t="s">
        <v>17</v>
      </c>
      <c r="C24" s="87" t="s">
        <v>65</v>
      </c>
      <c r="D24" s="88" t="s">
        <v>38</v>
      </c>
      <c r="E24" s="77"/>
      <c r="F24" s="78"/>
      <c r="G24" s="77"/>
      <c r="H24" s="78"/>
      <c r="I24" s="77"/>
      <c r="J24" s="78"/>
      <c r="K24" s="79"/>
      <c r="L24" s="80"/>
      <c r="M24" s="108">
        <f>(K24*L24)</f>
        <v>0</v>
      </c>
    </row>
    <row r="25" spans="1:21" s="81" customFormat="1" ht="47.25" customHeight="1" x14ac:dyDescent="0.35">
      <c r="A25" s="52" t="s">
        <v>16</v>
      </c>
      <c r="B25" s="86" t="s">
        <v>17</v>
      </c>
      <c r="C25" s="87" t="s">
        <v>65</v>
      </c>
      <c r="D25" s="88" t="s">
        <v>19</v>
      </c>
      <c r="E25" s="77"/>
      <c r="F25" s="78"/>
      <c r="G25" s="77"/>
      <c r="H25" s="78"/>
      <c r="I25" s="77"/>
      <c r="J25" s="78"/>
      <c r="K25" s="79"/>
      <c r="L25" s="80"/>
      <c r="M25" s="108">
        <f t="shared" ref="M25:M27" si="2">(K25*L25)</f>
        <v>0</v>
      </c>
    </row>
    <row r="26" spans="1:21" s="2" customFormat="1" ht="67.150000000000006" customHeight="1" x14ac:dyDescent="0.35">
      <c r="A26" s="52" t="s">
        <v>16</v>
      </c>
      <c r="B26" s="86" t="s">
        <v>17</v>
      </c>
      <c r="C26" s="87" t="s">
        <v>66</v>
      </c>
      <c r="D26" s="89" t="s">
        <v>18</v>
      </c>
      <c r="E26" s="77"/>
      <c r="F26" s="77"/>
      <c r="G26" s="77"/>
      <c r="H26" s="77"/>
      <c r="I26" s="77"/>
      <c r="J26" s="77"/>
      <c r="K26" s="79"/>
      <c r="L26" s="80"/>
      <c r="M26" s="108">
        <f>(K26*L26)</f>
        <v>0</v>
      </c>
      <c r="S26" s="76"/>
    </row>
    <row r="27" spans="1:21" s="81" customFormat="1" ht="47.25" customHeight="1" x14ac:dyDescent="0.35">
      <c r="A27" s="52" t="s">
        <v>16</v>
      </c>
      <c r="B27" s="86" t="s">
        <v>17</v>
      </c>
      <c r="C27" s="87" t="s">
        <v>53</v>
      </c>
      <c r="D27" s="88" t="s">
        <v>54</v>
      </c>
      <c r="E27" s="77"/>
      <c r="F27" s="77"/>
      <c r="G27" s="77"/>
      <c r="H27" s="77"/>
      <c r="I27" s="77"/>
      <c r="J27" s="77"/>
      <c r="K27" s="79"/>
      <c r="L27" s="80"/>
      <c r="M27" s="108">
        <f>(K27*L27)</f>
        <v>0</v>
      </c>
    </row>
    <row r="28" spans="1:21" s="81" customFormat="1" ht="47.25" customHeight="1" x14ac:dyDescent="0.35">
      <c r="A28" s="52" t="s">
        <v>16</v>
      </c>
      <c r="B28" s="86" t="s">
        <v>17</v>
      </c>
      <c r="C28" s="87" t="s">
        <v>67</v>
      </c>
      <c r="D28" s="88" t="s">
        <v>40</v>
      </c>
      <c r="E28" s="77"/>
      <c r="F28" s="78"/>
      <c r="G28" s="77"/>
      <c r="H28" s="78"/>
      <c r="I28" s="77"/>
      <c r="J28" s="78"/>
      <c r="K28" s="77"/>
      <c r="L28" s="82"/>
      <c r="M28" s="108"/>
    </row>
    <row r="29" spans="1:21" s="81" customFormat="1" ht="47.25" customHeight="1" x14ac:dyDescent="0.35">
      <c r="A29" s="52" t="s">
        <v>20</v>
      </c>
      <c r="B29" s="86" t="s">
        <v>17</v>
      </c>
      <c r="C29" s="87" t="s">
        <v>68</v>
      </c>
      <c r="D29" s="88" t="s">
        <v>37</v>
      </c>
      <c r="E29" s="77"/>
      <c r="F29" s="78"/>
      <c r="G29" s="77"/>
      <c r="H29" s="78"/>
      <c r="I29" s="77"/>
      <c r="J29" s="78"/>
      <c r="K29" s="77"/>
      <c r="L29" s="82"/>
      <c r="M29" s="108"/>
    </row>
    <row r="30" spans="1:21" s="81" customFormat="1" ht="54.65" customHeight="1" x14ac:dyDescent="0.35">
      <c r="A30" s="52" t="s">
        <v>20</v>
      </c>
      <c r="B30" s="86" t="s">
        <v>17</v>
      </c>
      <c r="C30" s="87" t="s">
        <v>69</v>
      </c>
      <c r="D30" s="88" t="s">
        <v>39</v>
      </c>
      <c r="E30" s="77"/>
      <c r="F30" s="78"/>
      <c r="G30" s="77"/>
      <c r="H30" s="78"/>
      <c r="I30" s="77"/>
      <c r="J30" s="78"/>
      <c r="K30" s="77"/>
      <c r="L30" s="82"/>
      <c r="M30" s="108"/>
    </row>
    <row r="31" spans="1:21" s="81" customFormat="1" ht="47.25" customHeight="1" x14ac:dyDescent="0.35">
      <c r="A31" s="52" t="s">
        <v>20</v>
      </c>
      <c r="B31" s="86" t="s">
        <v>17</v>
      </c>
      <c r="C31" s="87"/>
      <c r="D31" s="88" t="s">
        <v>21</v>
      </c>
      <c r="E31" s="77"/>
      <c r="F31" s="78"/>
      <c r="G31" s="77"/>
      <c r="H31" s="78"/>
      <c r="I31" s="77"/>
      <c r="J31" s="78"/>
      <c r="K31" s="77"/>
      <c r="L31" s="82"/>
      <c r="M31" s="108"/>
    </row>
    <row r="32" spans="1:21" s="81" customFormat="1" ht="84.75" customHeight="1" thickBot="1" x14ac:dyDescent="0.4">
      <c r="A32" s="53" t="s">
        <v>20</v>
      </c>
      <c r="B32" s="91" t="s">
        <v>17</v>
      </c>
      <c r="C32" s="92" t="s">
        <v>70</v>
      </c>
      <c r="D32" s="93" t="s">
        <v>22</v>
      </c>
      <c r="E32" s="83"/>
      <c r="F32" s="84"/>
      <c r="G32" s="83"/>
      <c r="H32" s="84"/>
      <c r="I32" s="83"/>
      <c r="J32" s="84"/>
      <c r="K32" s="83"/>
      <c r="L32" s="85"/>
      <c r="M32" s="108"/>
    </row>
    <row r="33" spans="1:13" s="81" customFormat="1" ht="47.25" customHeight="1" thickBot="1" x14ac:dyDescent="0.4">
      <c r="A33" s="52" t="s">
        <v>20</v>
      </c>
      <c r="B33" s="86" t="s">
        <v>17</v>
      </c>
      <c r="C33" s="87" t="s">
        <v>71</v>
      </c>
      <c r="D33" s="88" t="s">
        <v>23</v>
      </c>
      <c r="E33" s="77"/>
      <c r="F33" s="78"/>
      <c r="G33" s="77"/>
      <c r="H33" s="78"/>
      <c r="I33" s="77"/>
      <c r="J33" s="78"/>
      <c r="K33" s="83"/>
      <c r="L33" s="85"/>
      <c r="M33" s="108"/>
    </row>
    <row r="34" spans="1:13" s="2" customFormat="1" ht="30.75" customHeight="1" thickTop="1" thickBot="1" x14ac:dyDescent="0.35">
      <c r="A34" s="55" t="s">
        <v>34</v>
      </c>
      <c r="B34" s="56"/>
      <c r="C34" s="54"/>
      <c r="D34" s="57"/>
      <c r="E34" s="15">
        <f>SUBTOTAL(109,'Deuxième année'!$E$3:$E$33)</f>
        <v>0</v>
      </c>
      <c r="F34" s="21"/>
      <c r="G34" s="22">
        <f>SUBTOTAL(109,'Deuxième année'!$G$3:$G$33)</f>
        <v>0</v>
      </c>
      <c r="H34" s="23"/>
      <c r="I34" s="16">
        <f>SUBTOTAL(109,'Deuxième année'!$I$3:$I$33)</f>
        <v>0</v>
      </c>
      <c r="J34" s="24"/>
      <c r="K34" s="75">
        <f>SUBTOTAL(109,K3:K33)</f>
        <v>0</v>
      </c>
      <c r="L34" s="23"/>
      <c r="M34" s="109">
        <f>SUBTOTAL(109,M3:M33)</f>
        <v>0</v>
      </c>
    </row>
    <row r="35" spans="1:13" s="2" customFormat="1" ht="72.650000000000006" customHeight="1" thickTop="1" thickBot="1" x14ac:dyDescent="0.35">
      <c r="A35" s="50" t="s">
        <v>55</v>
      </c>
      <c r="B35" s="56"/>
      <c r="C35" s="103" t="s">
        <v>72</v>
      </c>
      <c r="D35" s="57"/>
      <c r="E35" s="25"/>
      <c r="F35" s="26"/>
      <c r="G35" s="25"/>
      <c r="H35" s="26"/>
      <c r="I35" s="25"/>
      <c r="J35" s="26"/>
      <c r="K35" s="25"/>
      <c r="L35" s="18"/>
      <c r="M35" s="109"/>
    </row>
    <row r="36" spans="1:13" s="2" customFormat="1" ht="36" customHeight="1" thickTop="1" thickBot="1" x14ac:dyDescent="0.35">
      <c r="A36" s="49" t="s">
        <v>35</v>
      </c>
      <c r="B36" s="56"/>
      <c r="C36" s="54"/>
      <c r="D36" s="57"/>
      <c r="E36" s="15">
        <f>SUBTOTAL(109,'Deuxième année'!$E$3:$E$33)</f>
        <v>0</v>
      </c>
      <c r="F36" s="21"/>
      <c r="G36" s="22">
        <f>SUBTOTAL(109,'Deuxième année'!$G$3:$G$33)</f>
        <v>0</v>
      </c>
      <c r="H36" s="23"/>
      <c r="I36" s="16">
        <f>SUBTOTAL(109,'Deuxième année'!$I$3:$I$33)</f>
        <v>0</v>
      </c>
      <c r="J36" s="24"/>
      <c r="K36" s="75">
        <f>SUBTOTAL(109,K34:K35)</f>
        <v>0</v>
      </c>
      <c r="L36" s="23"/>
      <c r="M36" s="109">
        <f>SUM(M3:M33)</f>
        <v>0</v>
      </c>
    </row>
    <row r="37" spans="1:13" s="2" customFormat="1" x14ac:dyDescent="0.3">
      <c r="A37" s="1"/>
      <c r="C37" s="10"/>
      <c r="F37" s="3"/>
      <c r="G37" s="4"/>
      <c r="H37" s="5"/>
      <c r="I37" s="6"/>
      <c r="J37" s="4"/>
      <c r="K37" s="7"/>
      <c r="L37" s="7"/>
      <c r="M37" s="110"/>
    </row>
  </sheetData>
  <phoneticPr fontId="4" type="noConversion"/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358F7B84388643B33BC1AB05B72B01" ma:contentTypeVersion="27" ma:contentTypeDescription="Crée un document." ma:contentTypeScope="" ma:versionID="61823df99f430964ab94511a67ac323f">
  <xsd:schema xmlns:xsd="http://www.w3.org/2001/XMLSchema" xmlns:xs="http://www.w3.org/2001/XMLSchema" xmlns:p="http://schemas.microsoft.com/office/2006/metadata/properties" xmlns:ns2="ec9c2e0e-9c71-4505-9b54-e4fea59be7f4" xmlns:ns3="37624c4e-a2ce-4fca-9b1e-803478bd4168" xmlns:ns4="9336cd3a-1e58-4acd-9074-3d8dd8723c0a" targetNamespace="http://schemas.microsoft.com/office/2006/metadata/properties" ma:root="true" ma:fieldsID="2658525304f40d35e3d11358b576a6bf" ns2:_="" ns3:_="" ns4:_="">
    <xsd:import namespace="ec9c2e0e-9c71-4505-9b54-e4fea59be7f4"/>
    <xsd:import namespace="37624c4e-a2ce-4fca-9b1e-803478bd4168"/>
    <xsd:import namespace="9336cd3a-1e58-4acd-9074-3d8dd8723c0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R_x00e9_ponse" minOccurs="0"/>
                <xsd:element ref="ns3:CA" minOccurs="0"/>
                <xsd:element ref="ns3:MediaServiceDateTaken" minOccurs="0"/>
                <xsd:element ref="ns3:MediaServiceOCR" minOccurs="0"/>
                <xsd:element ref="ns3:Statut" minOccurs="0"/>
                <xsd:element ref="ns3:Charg_x00e9_daffaires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HEUREDEDEPOT" minOccurs="0"/>
                <xsd:element ref="ns3:DATEDEDEPOT" minOccurs="0"/>
                <xsd:element ref="ns3:ETAPE" minOccurs="0"/>
                <xsd:element ref="ns3:MANDATAIRE" minOccurs="0"/>
                <xsd:element ref="ns3:_Flow_SignoffStatu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9c2e0e-9c71-4505-9b54-e4fea59be7f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624c4e-a2ce-4fca-9b1e-803478bd41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R_x00e9_ponse" ma:index="15" nillable="true" ma:displayName="Réponse" ma:default="1" ma:format="Dropdown" ma:internalName="R_x00e9_ponse">
      <xsd:simpleType>
        <xsd:restriction base="dms:Boolean"/>
      </xsd:simpleType>
    </xsd:element>
    <xsd:element name="CA" ma:index="16" nillable="true" ma:displayName="CA" ma:format="Dropdown" ma:list="UserInfo" ma:SharePointGroup="0" ma:internalName="C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Statut" ma:index="19" nillable="true" ma:displayName="Statut" ma:default="En cours" ma:format="Dropdown" ma:internalName="Statut">
      <xsd:simpleType>
        <xsd:union memberTypes="dms:Text">
          <xsd:simpleType>
            <xsd:restriction base="dms:Choice">
              <xsd:enumeration value="En cours"/>
              <xsd:enumeration value="En attente"/>
              <xsd:enumeration value="Sans suite"/>
              <xsd:enumeration value="Acceptée"/>
              <xsd:enumeration value="Non retenue"/>
              <xsd:enumeration value="Perdu"/>
              <xsd:enumeration value="Gagné"/>
              <xsd:enumeration value="Infructueux"/>
              <xsd:enumeration value="Lettre d'excuse"/>
              <xsd:enumeration value="Potentiellement Gagné"/>
            </xsd:restriction>
          </xsd:simpleType>
        </xsd:union>
      </xsd:simpleType>
    </xsd:element>
    <xsd:element name="Charg_x00e9_daffaires" ma:index="20" nillable="true" ma:displayName="suivi par :" ma:format="Dropdown" ma:list="UserInfo" ma:SharePointGroup="0" ma:internalName="Charg_x00e9_daffaires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6" nillable="true" ma:taxonomy="true" ma:internalName="lcf76f155ced4ddcb4097134ff3c332f" ma:taxonomyFieldName="MediaServiceImageTags" ma:displayName="Balises d’images" ma:readOnly="false" ma:fieldId="{5cf76f15-5ced-4ddc-b409-7134ff3c332f}" ma:taxonomyMulti="true" ma:sspId="55de499d-8327-4dfa-b5bf-706b103fc06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HEUREDEDEPOT" ma:index="28" nillable="true" ma:displayName="HEURE DE DEPOT" ma:format="Dropdown" ma:internalName="HEUREDEDEPOT">
      <xsd:simpleType>
        <xsd:restriction base="dms:Text">
          <xsd:maxLength value="255"/>
        </xsd:restriction>
      </xsd:simpleType>
    </xsd:element>
    <xsd:element name="DATEDEDEPOT" ma:index="29" nillable="true" ma:displayName="DATE DE DEPOT" ma:format="Dropdown" ma:internalName="DATEDEDEPOT">
      <xsd:simpleType>
        <xsd:restriction base="dms:Text">
          <xsd:maxLength value="255"/>
        </xsd:restriction>
      </xsd:simpleType>
    </xsd:element>
    <xsd:element name="ETAPE" ma:index="30" nillable="true" ma:displayName="ETAPE" ma:format="Dropdown" ma:internalName="ETAPE">
      <xsd:simpleType>
        <xsd:restriction base="dms:Text">
          <xsd:maxLength value="255"/>
        </xsd:restriction>
      </xsd:simpleType>
    </xsd:element>
    <xsd:element name="MANDATAIRE" ma:index="31" nillable="true" ma:displayName="MANDATAIRE" ma:format="Dropdown" ma:internalName="MANDATAIRE">
      <xsd:simpleType>
        <xsd:restriction base="dms:Text">
          <xsd:maxLength value="255"/>
        </xsd:restriction>
      </xsd:simpleType>
    </xsd:element>
    <xsd:element name="_Flow_SignoffStatus" ma:index="32" nillable="true" ma:displayName="État de validation" ma:internalName="_x00c9_tat_x0020_de_x0020_validation">
      <xsd:simpleType>
        <xsd:restriction base="dms:Text"/>
      </xsd:simpleType>
    </xsd:element>
    <xsd:element name="MediaServiceObjectDetectorVersions" ma:index="3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36cd3a-1e58-4acd-9074-3d8dd8723c0a" elementFormDefault="qualified">
    <xsd:import namespace="http://schemas.microsoft.com/office/2006/documentManagement/types"/>
    <xsd:import namespace="http://schemas.microsoft.com/office/infopath/2007/PartnerControls"/>
    <xsd:element name="TaxCatchAll" ma:index="27" nillable="true" ma:displayName="Taxonomy Catch All Column" ma:hidden="true" ma:list="{2fd9f1da-c522-4ab7-8056-aa5dc4972125}" ma:internalName="TaxCatchAll" ma:showField="CatchAllData" ma:web="ec9c2e0e-9c71-4505-9b54-e4fea59be7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A xmlns="37624c4e-a2ce-4fca-9b1e-803478bd4168">
      <UserInfo>
        <DisplayName/>
        <AccountId xsi:nil="true"/>
        <AccountType/>
      </UserInfo>
    </CA>
    <Statut xmlns="37624c4e-a2ce-4fca-9b1e-803478bd4168">En cours</Statut>
    <Charg_x00e9_daffaires xmlns="37624c4e-a2ce-4fca-9b1e-803478bd4168">
      <UserInfo>
        <DisplayName/>
        <AccountId xsi:nil="true"/>
        <AccountType/>
      </UserInfo>
    </Charg_x00e9_daffaires>
    <lcf76f155ced4ddcb4097134ff3c332f xmlns="37624c4e-a2ce-4fca-9b1e-803478bd4168">
      <Terms xmlns="http://schemas.microsoft.com/office/infopath/2007/PartnerControls"/>
    </lcf76f155ced4ddcb4097134ff3c332f>
    <ETAPE xmlns="37624c4e-a2ce-4fca-9b1e-803478bd4168" xsi:nil="true"/>
    <MANDATAIRE xmlns="37624c4e-a2ce-4fca-9b1e-803478bd4168" xsi:nil="true"/>
    <R_x00e9_ponse xmlns="37624c4e-a2ce-4fca-9b1e-803478bd4168">true</R_x00e9_ponse>
    <DATEDEDEPOT xmlns="37624c4e-a2ce-4fca-9b1e-803478bd4168" xsi:nil="true"/>
    <TaxCatchAll xmlns="9336cd3a-1e58-4acd-9074-3d8dd8723c0a" xsi:nil="true"/>
    <HEUREDEDEPOT xmlns="37624c4e-a2ce-4fca-9b1e-803478bd4168" xsi:nil="true"/>
    <_Flow_SignoffStatus xmlns="37624c4e-a2ce-4fca-9b1e-803478bd4168" xsi:nil="true"/>
  </documentManagement>
</p:properties>
</file>

<file path=customXml/itemProps1.xml><?xml version="1.0" encoding="utf-8"?>
<ds:datastoreItem xmlns:ds="http://schemas.openxmlformats.org/officeDocument/2006/customXml" ds:itemID="{24A86C6D-5319-40CC-AFC6-AC26F67569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9c2e0e-9c71-4505-9b54-e4fea59be7f4"/>
    <ds:schemaRef ds:uri="37624c4e-a2ce-4fca-9b1e-803478bd4168"/>
    <ds:schemaRef ds:uri="9336cd3a-1e58-4acd-9074-3d8dd8723c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6CA26C-A4E8-4DCE-B98B-2616A86C065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99BDE5-7BF5-491E-99C3-106DEACD1D20}">
  <ds:schemaRefs>
    <ds:schemaRef ds:uri="http://schemas.microsoft.com/office/2006/metadata/properties"/>
    <ds:schemaRef ds:uri="http://schemas.microsoft.com/office/infopath/2007/PartnerControls"/>
    <ds:schemaRef ds:uri="37624c4e-a2ce-4fca-9b1e-803478bd4168"/>
    <ds:schemaRef ds:uri="9336cd3a-1e58-4acd-9074-3d8dd8723c0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8</vt:i4>
      </vt:variant>
    </vt:vector>
  </HeadingPairs>
  <TitlesOfParts>
    <vt:vector size="13" baseType="lpstr">
      <vt:lpstr>Page de garde</vt:lpstr>
      <vt:lpstr>Première année</vt:lpstr>
      <vt:lpstr>Deuxième année</vt:lpstr>
      <vt:lpstr>Troisième courante</vt:lpstr>
      <vt:lpstr>Dernière année  </vt:lpstr>
      <vt:lpstr>'Première année'!_Toc71656273</vt:lpstr>
      <vt:lpstr>'Première année'!_Toc71656276</vt:lpstr>
      <vt:lpstr>'Première année'!_Toc71656277</vt:lpstr>
      <vt:lpstr>'Première année'!_Toc71656278</vt:lpstr>
      <vt:lpstr>'Dernière année  '!Zone_d_impression</vt:lpstr>
      <vt:lpstr>'Deuxième année'!Zone_d_impression</vt:lpstr>
      <vt:lpstr>'Première année'!Zone_d_impression</vt:lpstr>
      <vt:lpstr>'Troisième courante'!Zone_d_impression</vt:lpstr>
    </vt:vector>
  </TitlesOfParts>
  <Manager/>
  <Company>setec batiment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harel</dc:creator>
  <cp:keywords/>
  <dc:description/>
  <cp:lastModifiedBy>BARBAZANGES Basile</cp:lastModifiedBy>
  <cp:revision/>
  <dcterms:created xsi:type="dcterms:W3CDTF">2013-01-03T13:33:12Z</dcterms:created>
  <dcterms:modified xsi:type="dcterms:W3CDTF">2025-06-30T06:09:33Z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0x010100A0358F7B84388643B33BC1AB05B72B01</vt:lpwstr>
  </property>
  <property fmtid="{D5CDD505-2E9C-101B-9397-08002B2CF9AE}" pid="3" name="MediaServiceImageTags">
    <vt:lpwstr/>
  </property>
</Properties>
</file>